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17" activeTab="19"/>
  </bookViews>
  <sheets>
    <sheet name="01仙女山街道城市民族工作示范点" sheetId="2" r:id="rId1"/>
    <sheet name="02-2020年农业生产和水利救灾资金" sheetId="3" r:id="rId2"/>
    <sheet name="3-2021年武隆区仙女山镇白果村帅行共享农场农旅融合示范项目" sheetId="4" r:id="rId3"/>
    <sheet name="4-2021年农村饮水安全工程维修养护项目" sheetId="5" r:id="rId4"/>
    <sheet name="5-2021年武隆区仙女山街道阳光提水工程" sheetId="6" r:id="rId5"/>
    <sheet name="6-2021年第三批水利救灾资金" sheetId="7" r:id="rId6"/>
    <sheet name="7-2021年仙女山街道农村供水保障工程　" sheetId="8" r:id="rId7"/>
    <sheet name="8-2020年武隆区仙女山镇石梁子村水果基地建设项目" sheetId="9" r:id="rId8"/>
    <sheet name="9-荆竹村乡村旅游基础设施配套项目" sheetId="10" r:id="rId9"/>
    <sheet name="10-荆竹村产业配套设施项目" sheetId="11" r:id="rId10"/>
    <sheet name="11-2021年乡村振兴驻乡驻村干部（市派）工作经费" sheetId="12" r:id="rId11"/>
    <sheet name="12-仙女山街道龙宝塘村集体经济组织" sheetId="13" r:id="rId12"/>
    <sheet name="132021年武隆区仙女山街道白果村王家坝组产业路维修整治项目" sheetId="14" r:id="rId13"/>
    <sheet name="14-2021年荆竹村乡村旅游基础设施配套项目（二期）" sheetId="15" r:id="rId14"/>
    <sheet name="15-2021年灾后重建补助资金" sheetId="16" r:id="rId15"/>
    <sheet name="16-2021年武隆区仙女山镇石梁子村高山茶叶标准园建设项目" sheetId="17" r:id="rId16"/>
    <sheet name="17-2021年武隆区脱贫人口跨省就业支持" sheetId="18" r:id="rId17"/>
    <sheet name="18-武隆区2021年跨省就业交通补助资金（第二批）" sheetId="19" r:id="rId18"/>
    <sheet name="19-专项资金“信息乡村”建设购买服务费" sheetId="20" r:id="rId19"/>
    <sheet name="20-2020年乡镇（街道）非税收入结算补助" sheetId="21" r:id="rId20"/>
  </sheets>
  <calcPr calcId="144525"/>
</workbook>
</file>

<file path=xl/sharedStrings.xml><?xml version="1.0" encoding="utf-8"?>
<sst xmlns="http://schemas.openxmlformats.org/spreadsheetml/2006/main" count="1780" uniqueCount="455">
  <si>
    <t>附件4</t>
  </si>
  <si>
    <t xml:space="preserve">2021年度项目资金绩效自评表 </t>
  </si>
  <si>
    <t>项目名称</t>
  </si>
  <si>
    <t>仙女山街道城市民族工作示范点</t>
  </si>
  <si>
    <t>总分</t>
  </si>
  <si>
    <t>等级</t>
  </si>
  <si>
    <t>优</t>
  </si>
  <si>
    <t>主管部门</t>
  </si>
  <si>
    <t>重庆市武隆区民族宗教事务委员会</t>
  </si>
  <si>
    <t>实施单位</t>
  </si>
  <si>
    <t>重庆市武隆区人民政府仙女山街道办事处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</si>
  <si>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</si>
  <si>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</si>
  <si>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</si>
  <si>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</si>
  <si>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</si>
  <si>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</si>
  <si>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</si>
  <si>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</si>
  <si>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</si>
  <si>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</si>
  <si>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</si>
  <si>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</si>
  <si>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</si>
  <si>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</si>
  <si>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</si>
  <si>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办公电脑1台，办公桌椅2套，打印机1台，接待桌椅1套，室内外氛围营造</t>
  </si>
  <si>
    <t>2021年项目总投资5万元，2021年实际支出5万元，用于购置办公电脑1台，办公桌椅2套，打印机1台，接待桌椅1套，及宣传等，营造室内外氛围为流动少数民族提供优质高效的服务，铸牢中华民族共同体意识。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</si>
  <si>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</si>
  <si>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</si>
  <si>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</si>
  <si>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</si>
  <si>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</si>
  <si>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</si>
  <si>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</si>
  <si>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</si>
  <si>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</si>
  <si>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</si>
  <si>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电脑1台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</si>
  <si>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电脑1台</t>
    </r>
  </si>
  <si>
    <t>＝1台</t>
  </si>
  <si>
    <t>办公桌椅2套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</si>
  <si>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办公桌椅2套</t>
    </r>
  </si>
  <si>
    <t>＝2套</t>
  </si>
  <si>
    <t>打印机1台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</si>
  <si>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打印机1台</t>
    </r>
  </si>
  <si>
    <t>接待桌椅1套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</si>
  <si>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接待桌椅1套</t>
    </r>
  </si>
  <si>
    <t>＝1套</t>
  </si>
  <si>
    <t>质量指标</t>
  </si>
  <si>
    <t>合格率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</si>
  <si>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98%</t>
    </r>
  </si>
  <si>
    <r>
      <rPr>
        <sz val="10"/>
        <color theme="1"/>
        <rFont val="SimSun"/>
        <charset val="134"/>
      </rPr>
      <t>＝</t>
    </r>
    <r>
      <rPr>
        <sz val="10"/>
        <color theme="1"/>
        <rFont val="宋体"/>
        <charset val="134"/>
        <scheme val="minor"/>
      </rPr>
      <t>98%</t>
    </r>
  </si>
  <si>
    <t>效益指标</t>
  </si>
  <si>
    <t>社会效益</t>
  </si>
  <si>
    <t>增进各族群众对伟大祖国、中华民族、中华文化、中国特色社会主义认同</t>
  </si>
  <si>
    <r>
      <rPr>
        <sz val="10"/>
        <color theme="1"/>
        <rFont val="SimSun"/>
        <charset val="134"/>
      </rPr>
      <t>＝</t>
    </r>
    <r>
      <rPr>
        <sz val="10"/>
        <color theme="1"/>
        <rFont val="宋体"/>
        <charset val="134"/>
        <scheme val="minor"/>
      </rPr>
      <t>97%</t>
    </r>
  </si>
  <si>
    <t>可持续影响指标</t>
  </si>
  <si>
    <t>促进少数民族群众的认同感及铸牢中华民族共同体意识。</t>
  </si>
  <si>
    <t>满意度指标</t>
  </si>
  <si>
    <t>服务对象满意度</t>
  </si>
  <si>
    <t>当地群众</t>
  </si>
  <si>
    <t>＝96%</t>
  </si>
  <si>
    <t>说明</t>
  </si>
  <si>
    <t>无</t>
  </si>
  <si>
    <t>联系人：</t>
  </si>
  <si>
    <t>代云霞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</si>
  <si>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</si>
  <si>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</si>
  <si>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</si>
  <si>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</si>
  <si>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</si>
  <si>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</si>
  <si>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</si>
  <si>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</si>
  <si>
    <t>2020年农业生产和水利救灾资金</t>
  </si>
  <si>
    <t>良</t>
  </si>
  <si>
    <t>重庆市武隆区农业农村委员会</t>
  </si>
  <si>
    <t>用于灾后上产设施修复、恢复生产所需物资材料及服务补助等</t>
  </si>
  <si>
    <t>项目补助5万元，2021年实际支出5万元，主要用于补助受灾农户216户、受灾面积1679.2亩、改种补种面积857亩。</t>
  </si>
  <si>
    <t>受灾农户</t>
  </si>
  <si>
    <r>
      <rPr>
        <sz val="10"/>
        <color theme="1"/>
        <rFont val="SimSun"/>
        <charset val="134"/>
      </rPr>
      <t>≧216</t>
    </r>
    <r>
      <rPr>
        <sz val="10"/>
        <color theme="1"/>
        <rFont val="宋体"/>
        <charset val="134"/>
        <scheme val="minor"/>
      </rPr>
      <t>户</t>
    </r>
  </si>
  <si>
    <t>＝216户</t>
  </si>
  <si>
    <t>受灾面积</t>
  </si>
  <si>
    <t>≧1679.2亩</t>
  </si>
  <si>
    <t>＝1679.2亩</t>
  </si>
  <si>
    <t>改种补种面积</t>
  </si>
  <si>
    <t>≧857亩</t>
  </si>
  <si>
    <t>＝857亩</t>
  </si>
  <si>
    <t>时效指标</t>
  </si>
  <si>
    <t>及时救灾</t>
  </si>
  <si>
    <t>≦1个月</t>
  </si>
  <si>
    <r>
      <rPr>
        <sz val="10"/>
        <color theme="1"/>
        <rFont val="宋体"/>
        <charset val="134"/>
      </rPr>
      <t>＝</t>
    </r>
    <r>
      <rPr>
        <sz val="10"/>
        <color theme="1"/>
        <rFont val="Arial"/>
        <charset val="134"/>
      </rPr>
      <t>3</t>
    </r>
    <r>
      <rPr>
        <sz val="10"/>
        <color theme="1"/>
        <rFont val="宋体"/>
        <charset val="134"/>
      </rPr>
      <t>个月</t>
    </r>
  </si>
  <si>
    <t>因受灾农户多，要通过评议审核，全街道平衡统一标准，对受严重进行补助，到至时间过长。今后加强工作力度，改进工作方法。</t>
  </si>
  <si>
    <t>体现党和国家政策的温暖</t>
  </si>
  <si>
    <t>≧98%</t>
  </si>
  <si>
    <t>增加人民群众凝聚力</t>
  </si>
  <si>
    <t>2021年武隆区仙女山镇白果村帅行共享农场农旅融合示范项目</t>
  </si>
  <si>
    <t>新建公共厕所1座，新建景观花篱4000米，新建生态停车场1200平米，新建农旅体验营10000平方米</t>
  </si>
  <si>
    <t>2021年年初项目预算200万元，全年项目预算162.0827万元，实际支出162.0827万元，已完成新建公共厕所1座，新建景观花篱4000米，新建生态停车场1200平米，新建农旅体验营8000平方米。可实现年采摘水果2万斤左右，年接待游客2万人次，促进农旅融合发展，解决当地劳动力务工10个。</t>
  </si>
  <si>
    <t>景观花篱</t>
  </si>
  <si>
    <t>≧4000米</t>
  </si>
  <si>
    <t>＝4000米</t>
  </si>
  <si>
    <t>生态停车场</t>
  </si>
  <si>
    <t>≧1200平方米</t>
  </si>
  <si>
    <t>＝1200平方米</t>
  </si>
  <si>
    <t>农业体验营</t>
  </si>
  <si>
    <t>≧10000平方米</t>
  </si>
  <si>
    <t>＝8000平方米</t>
  </si>
  <si>
    <t>受疫情及气候影响，项目未完工</t>
  </si>
  <si>
    <t>公测</t>
  </si>
  <si>
    <t>≧1座</t>
  </si>
  <si>
    <t>＝1座</t>
  </si>
  <si>
    <t>合格</t>
  </si>
  <si>
    <t>≧95%</t>
  </si>
  <si>
    <t>＝95%</t>
  </si>
  <si>
    <t>经济效益</t>
  </si>
  <si>
    <t>经营户增收</t>
  </si>
  <si>
    <t>≧45万元</t>
  </si>
  <si>
    <t>＝45万元</t>
  </si>
  <si>
    <t>增加旅游游客</t>
  </si>
  <si>
    <t>≧2万人次</t>
  </si>
  <si>
    <t>＝2万人次</t>
  </si>
  <si>
    <t>促进经济效益与生态效益平衡、统一。</t>
  </si>
  <si>
    <t>＝97%</t>
  </si>
  <si>
    <t>受益群众满意度</t>
  </si>
  <si>
    <t>2021年农村饮水安全工程维修养护项目</t>
  </si>
  <si>
    <t>重庆市武隆区水利局</t>
  </si>
  <si>
    <t>整治曲家坝山坪塘一口容量4000立方米，整治明星核桃水厂供水设施维修改造两处，安装供水排水管320米。</t>
  </si>
  <si>
    <t>2021年项目总投资15万元，实际支出15万元，本年已完成维修整治核桃水厂供水设施两处，安装供水排水管道320米，整治白果曲家坝山坪塘一口4000立方米。山坪塘整治后解决了一百亩的农田灌溉问题，核桃供水设施改造解决了七户居民的房屋安全隐患以及提升了水质。</t>
  </si>
  <si>
    <t>安装管道</t>
  </si>
  <si>
    <t>≧320米</t>
  </si>
  <si>
    <t>＝320米</t>
  </si>
  <si>
    <t>＝98%</t>
  </si>
  <si>
    <t>水池施工期限</t>
  </si>
  <si>
    <t>≦49天</t>
  </si>
  <si>
    <t>＝35天</t>
  </si>
  <si>
    <t>成本指标</t>
  </si>
  <si>
    <t>核桃水厂供水设施维修改造2处加装排水管网</t>
  </si>
  <si>
    <t>≦10万元</t>
  </si>
  <si>
    <t>＝10万元</t>
  </si>
  <si>
    <t>维修整治山坪塘一口4000立方米</t>
  </si>
  <si>
    <t>≦5万元</t>
  </si>
  <si>
    <t>＝5万元</t>
  </si>
  <si>
    <t>解决饮水困难</t>
  </si>
  <si>
    <t>≧740人</t>
  </si>
  <si>
    <t>＝740人</t>
  </si>
  <si>
    <t>受益群众节约用水成本</t>
  </si>
  <si>
    <t>≧1.2万元/年</t>
  </si>
  <si>
    <t>＝1万元/年</t>
  </si>
  <si>
    <t>受益群满意度</t>
  </si>
  <si>
    <t>2021年武隆区仙女山街道阳光提水工程</t>
  </si>
  <si>
    <t>新建明星村天坪和大石岭桃园干沟水池三口容量1300立方米，水源治理及管道安装360米。</t>
  </si>
  <si>
    <t>2021年项目年初预算100万元，实际支付85万元，已完成明星村天坪和大石岭桃园干沟水池三口容量1300立方米，其中天坪800立方米，大石岭300立方米，干沟200立方米，大石岭水源治理及管道安装360米。完成预算99.7万元</t>
  </si>
  <si>
    <t>新建水池</t>
  </si>
  <si>
    <r>
      <rPr>
        <sz val="10"/>
        <color theme="1"/>
        <rFont val="SimSun"/>
        <charset val="134"/>
      </rPr>
      <t>≧1300</t>
    </r>
    <r>
      <rPr>
        <sz val="10"/>
        <color theme="1"/>
        <rFont val="宋体"/>
        <charset val="134"/>
      </rPr>
      <t>M</t>
    </r>
    <r>
      <rPr>
        <vertAlign val="superscript"/>
        <sz val="10"/>
        <color theme="1"/>
        <rFont val="SimSun"/>
        <charset val="134"/>
      </rPr>
      <t>3</t>
    </r>
  </si>
  <si>
    <r>
      <rPr>
        <sz val="10"/>
        <color theme="1"/>
        <rFont val="宋体"/>
        <charset val="134"/>
        <scheme val="minor"/>
      </rPr>
      <t>＝1300</t>
    </r>
    <r>
      <rPr>
        <sz val="10"/>
        <color theme="1"/>
        <rFont val="宋体"/>
        <charset val="134"/>
      </rPr>
      <t>M</t>
    </r>
    <r>
      <rPr>
        <vertAlign val="superscript"/>
        <sz val="10"/>
        <color theme="1"/>
        <rFont val="宋体"/>
        <charset val="134"/>
        <scheme val="minor"/>
      </rPr>
      <t>3</t>
    </r>
  </si>
  <si>
    <t>≧0.36公里</t>
  </si>
  <si>
    <t>＝0.36公里</t>
  </si>
  <si>
    <t>建设期限</t>
  </si>
  <si>
    <r>
      <rPr>
        <sz val="10"/>
        <color theme="1"/>
        <rFont val="SimSun"/>
        <charset val="134"/>
      </rPr>
      <t>≦3</t>
    </r>
    <r>
      <rPr>
        <sz val="10"/>
        <color theme="1"/>
        <rFont val="宋体"/>
        <charset val="134"/>
        <scheme val="minor"/>
      </rPr>
      <t>个月</t>
    </r>
  </si>
  <si>
    <t>＝5个月</t>
  </si>
  <si>
    <t>受疫情及气候影响。今后加强工作力度，改进工作方法。</t>
  </si>
  <si>
    <t>≧8.6万元/年</t>
  </si>
  <si>
    <t>＝8.6万元</t>
  </si>
  <si>
    <t>解决群众用水难问题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</si>
  <si>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430户</t>
    </r>
  </si>
  <si>
    <t>＝430</t>
  </si>
  <si>
    <t>联系人：代云霞</t>
  </si>
  <si>
    <t>联系电话：77794359</t>
  </si>
  <si>
    <t>2021年第三批水利救灾资金</t>
  </si>
  <si>
    <t>新建抗旱管道Φ57管道1000米</t>
  </si>
  <si>
    <t>2021年项目资金5万元，实际支付5万元，已完成新建抗旱管道Φ57管道1000米。解决和巩固提升了三十多户一百多人的饮水安全问题。</t>
  </si>
  <si>
    <t>Φ57抗旱钢管</t>
  </si>
  <si>
    <t>≧1000米</t>
  </si>
  <si>
    <t>＝1000米</t>
  </si>
  <si>
    <t>≦14天</t>
  </si>
  <si>
    <t>＝16</t>
  </si>
  <si>
    <t>疫情原因推迟验收，加强管理，积极推进施工进度。</t>
  </si>
  <si>
    <t>管道安装及开挖和回填沟槽</t>
  </si>
  <si>
    <t>≧1万元/年</t>
  </si>
  <si>
    <t>≧30户</t>
  </si>
  <si>
    <t>＝32户</t>
  </si>
  <si>
    <t>群众满意度</t>
  </si>
  <si>
    <t>80%</t>
  </si>
  <si>
    <t>2021年仙女山街道农村供水保障工程　</t>
  </si>
  <si>
    <t>新建石梁子社区庙树村沙子岭蓄水池3口供630m3，安装管道9.8km；</t>
  </si>
  <si>
    <t>已完成石梁子社区田坝组200立方米，庙树村沙子岭230立方米，白果村曲家坝200立方米，安装管道9.8km；已完成项目全部建设内容</t>
  </si>
  <si>
    <r>
      <rPr>
        <sz val="10"/>
        <color theme="1"/>
        <rFont val="SimSun"/>
        <charset val="134"/>
      </rPr>
      <t>≧6</t>
    </r>
    <r>
      <rPr>
        <sz val="10"/>
        <color theme="1"/>
        <rFont val="宋体"/>
        <charset val="134"/>
        <scheme val="minor"/>
      </rPr>
      <t>30</t>
    </r>
    <r>
      <rPr>
        <sz val="10"/>
        <color theme="1"/>
        <rFont val="SimSun"/>
        <charset val="134"/>
      </rPr>
      <t>㎡</t>
    </r>
  </si>
  <si>
    <t>=630㎡</t>
  </si>
  <si>
    <t>≧9.8公里</t>
  </si>
  <si>
    <t>=9.8公里</t>
  </si>
  <si>
    <t>减压池</t>
  </si>
  <si>
    <t>≧5口</t>
  </si>
  <si>
    <t>=5口</t>
  </si>
  <si>
    <t>=98%</t>
  </si>
  <si>
    <t>≦53天</t>
  </si>
  <si>
    <t>=75天</t>
  </si>
  <si>
    <t>受天气影响，工期延长。</t>
  </si>
  <si>
    <t>水池成本</t>
  </si>
  <si>
    <r>
      <rPr>
        <sz val="10"/>
        <color theme="1"/>
        <rFont val="SimSun"/>
        <charset val="134"/>
      </rPr>
      <t>≧192元/m</t>
    </r>
    <r>
      <rPr>
        <vertAlign val="superscript"/>
        <sz val="10"/>
        <color theme="1"/>
        <rFont val="SimSun"/>
        <charset val="134"/>
      </rPr>
      <t>3</t>
    </r>
  </si>
  <si>
    <t>=192元/m3</t>
  </si>
  <si>
    <t>≧2.2万元/年</t>
  </si>
  <si>
    <t>=2.2万元</t>
  </si>
  <si>
    <r>
      <rPr>
        <sz val="10"/>
        <color theme="1"/>
        <rFont val="SimSun"/>
        <charset val="134"/>
      </rPr>
      <t>≧423</t>
    </r>
    <r>
      <rPr>
        <sz val="10"/>
        <color theme="1"/>
        <rFont val="宋体"/>
        <charset val="134"/>
        <scheme val="minor"/>
      </rPr>
      <t>人</t>
    </r>
  </si>
  <si>
    <t>=423人</t>
  </si>
  <si>
    <t>2020年武隆区仙女山镇石梁子村水果基地建设项目</t>
  </si>
  <si>
    <t xml:space="preserve"> 投资48.3万元，其中：财政补助29万元，自筹19.3万元。项目要求2019年9月-2020年9月完成新建连体大棚15.5亩，安装监控设备一套，解决当地劳动力，带动贫困户增收。</t>
  </si>
  <si>
    <t>2020年预算补助29万元，2020年实际完成预算24.65万元。2019年9月至2020年11月项目完成建设连体大棚19.6亩和70亩果园的果树施肥；完成果园监控全覆盖，解决当地劳动力10人；其中贫困户2人； 带动农户增收1万元以上。该项目是补助性质，在2020年验收时对部分单项要求整改，整改后在2021年2月已支付4.35万元。</t>
  </si>
  <si>
    <t>连体大棚</t>
  </si>
  <si>
    <t>≧15.5亩</t>
  </si>
  <si>
    <r>
      <rPr>
        <sz val="10"/>
        <color theme="1"/>
        <rFont val="宋体"/>
        <charset val="134"/>
      </rPr>
      <t>＝</t>
    </r>
    <r>
      <rPr>
        <sz val="10"/>
        <color theme="1"/>
        <rFont val="Arial"/>
        <charset val="134"/>
      </rPr>
      <t>19.6</t>
    </r>
    <r>
      <rPr>
        <sz val="10"/>
        <color theme="1"/>
        <rFont val="宋体"/>
        <charset val="134"/>
      </rPr>
      <t>亩</t>
    </r>
  </si>
  <si>
    <r>
      <rPr>
        <sz val="10"/>
        <color theme="1"/>
        <rFont val="宋体"/>
        <charset val="134"/>
      </rPr>
      <t>＝</t>
    </r>
    <r>
      <rPr>
        <sz val="10"/>
        <color theme="1"/>
        <rFont val="Arial"/>
        <charset val="134"/>
      </rPr>
      <t>98%</t>
    </r>
  </si>
  <si>
    <t>建设时间</t>
  </si>
  <si>
    <t>≦12个月</t>
  </si>
  <si>
    <r>
      <rPr>
        <sz val="10"/>
        <color theme="1"/>
        <rFont val="宋体"/>
        <charset val="134"/>
      </rPr>
      <t>＝</t>
    </r>
    <r>
      <rPr>
        <sz val="10"/>
        <color theme="1"/>
        <rFont val="Arial"/>
        <charset val="134"/>
      </rPr>
      <t>14</t>
    </r>
    <r>
      <rPr>
        <sz val="10"/>
        <color theme="1"/>
        <rFont val="宋体"/>
        <charset val="134"/>
      </rPr>
      <t>个月</t>
    </r>
  </si>
  <si>
    <t>在2020年验收时对部分单项要求整改</t>
  </si>
  <si>
    <t>年产值</t>
  </si>
  <si>
    <t>≧80万元</t>
  </si>
  <si>
    <t>＝80万元</t>
  </si>
  <si>
    <t>劳动力</t>
  </si>
  <si>
    <t>≧10人</t>
  </si>
  <si>
    <t>＝10人</t>
  </si>
  <si>
    <t>受益农户</t>
  </si>
  <si>
    <t>＝100%</t>
  </si>
  <si>
    <r>
      <rPr>
        <sz val="10"/>
        <color theme="1"/>
        <rFont val="宋体"/>
        <charset val="134"/>
      </rPr>
      <t>＝</t>
    </r>
    <r>
      <rPr>
        <sz val="10"/>
        <color theme="1"/>
        <rFont val="Arial"/>
        <charset val="134"/>
      </rPr>
      <t>96%</t>
    </r>
  </si>
  <si>
    <t>2021年以工代赈示范工程（仙女山街道荆竹村乡村旅游基础设施配套项目）</t>
  </si>
  <si>
    <t>重庆市武隆区发展和改革委员会</t>
  </si>
  <si>
    <t>修建步游道长6公里，改造提升主次出入口、交叉路口、节点建设8处。60户农户的人居环境整治，以及公共区域的环境整治及配套设施建设。</t>
  </si>
  <si>
    <t>项目现已完成房屋屋面修复50余户；边沟整治、环境示范带提升5000米；村道路修复约200㎡；土石方开挖约1000m³和部分乡村旅游基础设施建设和庭院改造</t>
  </si>
  <si>
    <t>步游道</t>
  </si>
  <si>
    <t>≧6000m</t>
  </si>
  <si>
    <t>＝3000m</t>
  </si>
  <si>
    <t>受疫情及天气影响2021年项目未完工。加强管理，积极推进施工进度。</t>
  </si>
  <si>
    <t>人居环境整治</t>
  </si>
  <si>
    <t>≧60户</t>
  </si>
  <si>
    <t>＝60户</t>
  </si>
  <si>
    <t>公共区域环境整治</t>
  </si>
  <si>
    <t>≧4000m</t>
  </si>
  <si>
    <t>＝6000m</t>
  </si>
  <si>
    <t>改造提升节点</t>
  </si>
  <si>
    <t>≧8处</t>
  </si>
  <si>
    <t>＝6处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</si>
  <si>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1年</t>
    </r>
  </si>
  <si>
    <r>
      <rPr>
        <sz val="10"/>
        <color theme="1"/>
        <rFont val="SimSun"/>
        <charset val="134"/>
      </rPr>
      <t>＝</t>
    </r>
    <r>
      <rPr>
        <sz val="10"/>
        <color theme="1"/>
        <rFont val="宋体"/>
        <charset val="134"/>
        <scheme val="minor"/>
      </rPr>
      <t>4个月</t>
    </r>
  </si>
  <si>
    <t>劳务报酬</t>
  </si>
  <si>
    <t>≧75万元</t>
  </si>
  <si>
    <t>＝75万元</t>
  </si>
  <si>
    <t>解决当地劳动力就业</t>
  </si>
  <si>
    <t>≧60人次</t>
  </si>
  <si>
    <t>＝180人次</t>
  </si>
  <si>
    <t>受益农户满意度</t>
  </si>
  <si>
    <t>受益公司满意度</t>
  </si>
  <si>
    <t>2021年以工代赈示范工程（仙女山街道荆竹村产业配套设施项目）</t>
  </si>
  <si>
    <t>对350亩耕地进行土地平整，建设产业路25公里，其中耕作道5公里，人行便道20公里。建设蓄水池4口2000立方米，铺设管网6公里等</t>
  </si>
  <si>
    <t>项目现已完成规划产业路铺设约6公里，模压彩色产业路4公里；产业路修复6公里；土地平整（片石堡坎建设约500m³；片石回填约1500m³；土石方开挖约1500m³）和部分乡村旅游基础设施建设</t>
  </si>
  <si>
    <t>耕作道</t>
  </si>
  <si>
    <t>≧5000m</t>
  </si>
  <si>
    <t>人行便道</t>
  </si>
  <si>
    <t>≧20公里</t>
  </si>
  <si>
    <t>＝15公里</t>
  </si>
  <si>
    <t>土地平整</t>
  </si>
  <si>
    <t>≧5000m³</t>
  </si>
  <si>
    <t>＝5000㎡</t>
  </si>
  <si>
    <t>1年</t>
  </si>
  <si>
    <t>＝4个月</t>
  </si>
  <si>
    <t>≧79万元</t>
  </si>
  <si>
    <t>＝79万元</t>
  </si>
  <si>
    <t>＝190人次</t>
  </si>
  <si>
    <t>≧96%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</si>
  <si>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96%</t>
    </r>
  </si>
  <si>
    <t>2021年乡村振兴驻乡驻村干部（市派）工作经费</t>
  </si>
  <si>
    <t>重庆市武隆区财政局</t>
  </si>
  <si>
    <t>派驻人员按每年每人2万元标准安排驻乡驻村工作经费，用于派驻人员办公支出及食宿保障，其中，用于保障派驻人员食宿比例原则上不得超过50%</t>
  </si>
  <si>
    <t>2022年年初市派驻人员工作经费2万元，预算下达1万元，派驻人员已报销驻村食宿费1万元</t>
  </si>
  <si>
    <t>市派驻人员</t>
  </si>
  <si>
    <t>≦1人</t>
  </si>
  <si>
    <t>＝1人</t>
  </si>
  <si>
    <t>报销时间</t>
  </si>
  <si>
    <t>≦5月</t>
  </si>
  <si>
    <t>工作经费</t>
  </si>
  <si>
    <t>≦1万元</t>
  </si>
  <si>
    <t>0</t>
  </si>
  <si>
    <t>人均生活费标准</t>
  </si>
  <si>
    <t>＝1万元</t>
  </si>
  <si>
    <t>推进乡村振兴，加快健全乡村治理体系，巩固拓展脱贫攻坚成果，使农民富裕富足。</t>
  </si>
  <si>
    <t>有利于解决城乡发展不平衡问题、弘扬优秀传统文化</t>
  </si>
  <si>
    <t>社会群众</t>
  </si>
  <si>
    <r>
      <rPr>
        <sz val="10"/>
        <color theme="1"/>
        <rFont val="SimSun"/>
        <charset val="134"/>
      </rPr>
      <t>≧97</t>
    </r>
    <r>
      <rPr>
        <sz val="10"/>
        <color theme="1"/>
        <rFont val="宋体"/>
        <charset val="134"/>
        <scheme val="minor"/>
      </rPr>
      <t>%</t>
    </r>
  </si>
  <si>
    <t>仙女山街道龙宝塘村集体经济组织</t>
  </si>
  <si>
    <t>将原龙宝塘活动室改造为民宿，添置家具一批。</t>
  </si>
  <si>
    <t>已完成原活动室内处改造，添置部分家具。</t>
  </si>
  <si>
    <t>铺地砖</t>
  </si>
  <si>
    <t>≧322㎡</t>
  </si>
  <si>
    <r>
      <rPr>
        <sz val="10"/>
        <color theme="1"/>
        <rFont val="宋体"/>
        <charset val="134"/>
        <scheme val="minor"/>
      </rPr>
      <t>＝322</t>
    </r>
    <r>
      <rPr>
        <sz val="10"/>
        <color theme="1"/>
        <rFont val="SimSun"/>
        <charset val="134"/>
      </rPr>
      <t>㎡</t>
    </r>
  </si>
  <si>
    <t>添置家具</t>
  </si>
  <si>
    <t>≧20万元</t>
  </si>
  <si>
    <t>＝15万元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</si>
  <si>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6个月</t>
    </r>
  </si>
  <si>
    <t>出租民宿</t>
  </si>
  <si>
    <t>≧5万元/年</t>
  </si>
  <si>
    <r>
      <rPr>
        <sz val="10"/>
        <color theme="1"/>
        <rFont val="SimSun"/>
        <charset val="134"/>
      </rPr>
      <t>≧5</t>
    </r>
    <r>
      <rPr>
        <sz val="10"/>
        <color theme="1"/>
        <rFont val="宋体"/>
        <charset val="134"/>
        <scheme val="minor"/>
      </rPr>
      <t>万元</t>
    </r>
  </si>
  <si>
    <t>带动乡村旅游</t>
  </si>
  <si>
    <t>≧3000人次</t>
  </si>
  <si>
    <t>2021年武隆区仙女山街道白果村王家坝组产业路维修整治项目</t>
  </si>
  <si>
    <t>重庆市武隆区扶贫开发办公室</t>
  </si>
  <si>
    <t>2021年完成项目建设100%，整治硬化白果村王家坝组产业路988米、宽4.5米；工程设计使用年限10年以上，受益贫困人口满意率95%以上，方便沿线群众生产作业，对贫困户的脱贫增收起到巩固作用</t>
  </si>
  <si>
    <t>2021年已完成项目建设100%，整治硬化白果村王家坝组产业路752米、宽4.5米；工程设计使用年限10年以上，受益贫困人口满意率95%以上，方便沿线群众生产作业，对贫困户的脱贫增收起到巩固作用。完成预算59.7826万元</t>
  </si>
  <si>
    <t>硬化产业路长度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</si>
  <si>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988米</t>
    </r>
  </si>
  <si>
    <t>=747</t>
  </si>
  <si>
    <t>实际合同签订距离747米</t>
  </si>
  <si>
    <t>硬化产业路宽度</t>
  </si>
  <si>
    <t>≧4.5米</t>
  </si>
  <si>
    <t>=4.5</t>
  </si>
  <si>
    <t>新建产业路长度</t>
  </si>
  <si>
    <t>≧988米</t>
  </si>
  <si>
    <t>＝747米</t>
  </si>
  <si>
    <t>完成工期</t>
  </si>
  <si>
    <t>≦8个月</t>
  </si>
  <si>
    <t>3个月</t>
  </si>
  <si>
    <t>平均每公里新建泥石路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</si>
  <si>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10万元/公里</t>
    </r>
  </si>
  <si>
    <t>＝26万元/公里</t>
  </si>
  <si>
    <t>已完成新建路面</t>
  </si>
  <si>
    <t>平均每公里硬化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</si>
  <si>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41万元/公里</t>
    </r>
  </si>
  <si>
    <t>＝53万元/公里</t>
  </si>
  <si>
    <t>受益农户增收</t>
  </si>
  <si>
    <t>≧500元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</si>
  <si>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500元</t>
    </r>
  </si>
  <si>
    <t>解决基础设施薄弱</t>
  </si>
  <si>
    <t>出行便利</t>
  </si>
  <si>
    <t>方便出行</t>
  </si>
  <si>
    <t>使用期限</t>
  </si>
  <si>
    <t>≧5年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</si>
  <si>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5年</t>
    </r>
  </si>
  <si>
    <t>受益群众</t>
  </si>
  <si>
    <t>2021年荆竹村乡村旅游基础设施配套项目（二期）</t>
  </si>
  <si>
    <t>规划要求开工时间2021年7月至2022年6月，在村入口打造标识2个，房屋庭院改造3500㎡，铺装、绿化提升1500㎡、鱼塘改造120米、文化景墙3个、档处理200米、乡贤文化街整治4000㎡、人居环境院落2个、亲水平台2个、湿地栈道240米、大水车1个、步游道6000米、特色观花道12800米、环境配套设施一批。</t>
  </si>
  <si>
    <t>已完成3-4米宽自行车步游道1700米、1.2-2.5米彩色砼步游道2700米、5.5米沥青路面1700米、人居环境院落整治2个及房屋立面修复21户，铺装绿化提升1500㎡，乡贤文化街4000㎡及部分配套设施</t>
  </si>
  <si>
    <t>＝6100m</t>
  </si>
  <si>
    <t>房屋庭院改造</t>
  </si>
  <si>
    <t>≧3500㎡</t>
  </si>
  <si>
    <r>
      <rPr>
        <sz val="10"/>
        <color theme="1"/>
        <rFont val="宋体"/>
        <charset val="134"/>
        <scheme val="minor"/>
      </rPr>
      <t>＝3500</t>
    </r>
    <r>
      <rPr>
        <sz val="10"/>
        <color theme="1"/>
        <rFont val="SimSun"/>
        <charset val="134"/>
      </rPr>
      <t>㎡</t>
    </r>
  </si>
  <si>
    <t>铺装、绿化提升</t>
  </si>
  <si>
    <t>≧1500㎡</t>
  </si>
  <si>
    <t>＝1500㎡</t>
  </si>
  <si>
    <t>文化挡墙</t>
  </si>
  <si>
    <t>≧3个</t>
  </si>
  <si>
    <t>鱼塘改造</t>
  </si>
  <si>
    <t>≧120m</t>
  </si>
  <si>
    <t>＝10m</t>
  </si>
  <si>
    <t>乡贤文化街</t>
  </si>
  <si>
    <t>≧4000㎡</t>
  </si>
  <si>
    <t>＝4000㎡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</si>
  <si>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1年</t>
    </r>
  </si>
  <si>
    <t>＝8个月</t>
  </si>
  <si>
    <t>≧99万元</t>
  </si>
  <si>
    <t>＝103万元</t>
  </si>
  <si>
    <t>≧100人次</t>
  </si>
  <si>
    <t>≧210人次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</si>
  <si>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97%</t>
    </r>
  </si>
  <si>
    <t>≧97%</t>
  </si>
  <si>
    <t>2021年灾后重建补助资金</t>
  </si>
  <si>
    <t>重庆市武隆区乡村振兴局</t>
  </si>
  <si>
    <t>维修水池690立方米、维修安装管道1800米等</t>
  </si>
  <si>
    <t>维修水池</t>
  </si>
  <si>
    <t>≧690立方米</t>
  </si>
  <si>
    <t>＝690立方米</t>
  </si>
  <si>
    <t>维修安装管道</t>
  </si>
  <si>
    <t>≧1800米</t>
  </si>
  <si>
    <t>＝1800米</t>
  </si>
  <si>
    <t>≦15天</t>
  </si>
  <si>
    <t>＝18天</t>
  </si>
  <si>
    <t>疫情原因推迟验收，加强管理，积极推进施工进度</t>
  </si>
  <si>
    <t>水池平均每立方米投入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</si>
  <si>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100元/</t>
    </r>
    <r>
      <rPr>
        <sz val="10"/>
        <color theme="1"/>
        <rFont val="宋体"/>
        <charset val="134"/>
      </rPr>
      <t>M</t>
    </r>
    <r>
      <rPr>
        <vertAlign val="superscript"/>
        <sz val="10"/>
        <color theme="1"/>
        <rFont val="宋体"/>
        <charset val="134"/>
      </rPr>
      <t>3</t>
    </r>
  </si>
  <si>
    <r>
      <rPr>
        <sz val="10"/>
        <color theme="1"/>
        <rFont val="宋体"/>
        <charset val="134"/>
        <scheme val="minor"/>
      </rPr>
      <t>＝99.5元/M</t>
    </r>
    <r>
      <rPr>
        <sz val="10"/>
        <color theme="1"/>
        <rFont val="宋体"/>
        <charset val="134"/>
      </rPr>
      <t>3</t>
    </r>
  </si>
  <si>
    <t>≧123人</t>
  </si>
  <si>
    <t>＝123人</t>
  </si>
  <si>
    <t>按设计指标完成</t>
  </si>
  <si>
    <t>2021年武隆区仙女山镇石梁子村高山茶叶标准园建设项目</t>
  </si>
  <si>
    <t>建设标准化茶园200亩，茶旅融合配套设施建设。</t>
  </si>
  <si>
    <t>建设标准化茶园200亩，茶旅融合配套设施建设。该项目2021年已完工。</t>
  </si>
  <si>
    <t>标准化茶园</t>
  </si>
  <si>
    <t>≧200亩</t>
  </si>
  <si>
    <t>＝200亩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</si>
  <si>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</rPr>
      <t>98%</t>
    </r>
  </si>
  <si>
    <t>项目工程完工及时间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</si>
  <si>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12个月</t>
    </r>
  </si>
  <si>
    <t>=12个月</t>
  </si>
  <si>
    <t>建设项目补助标准</t>
  </si>
  <si>
    <t>＝300万元</t>
  </si>
  <si>
    <t>＝260万元</t>
  </si>
  <si>
    <t>带动周边农户创收</t>
  </si>
  <si>
    <t>≧5万元</t>
  </si>
  <si>
    <t>受益人口</t>
  </si>
  <si>
    <t>≧1200人</t>
  </si>
  <si>
    <t>＝1200人</t>
  </si>
  <si>
    <t>建设项目使用年限</t>
  </si>
  <si>
    <t>≧10年</t>
  </si>
  <si>
    <t>按设计要求完成</t>
  </si>
  <si>
    <t>受益贫困人口满意度</t>
  </si>
  <si>
    <t>周边居民满意度</t>
  </si>
  <si>
    <t>2021年武隆区脱贫人口跨省就业支持</t>
  </si>
  <si>
    <t>补助市外脱贫人口享受跨区域交通补助15人</t>
  </si>
  <si>
    <t>已完成补助市外脱贫人口享受跨区域交通补助15人</t>
  </si>
  <si>
    <t>市外脱贫人口享受跨区域交通补助人数</t>
  </si>
  <si>
    <t>≧15人</t>
  </si>
  <si>
    <t>＝15人</t>
  </si>
  <si>
    <t>补助时间</t>
  </si>
  <si>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30天</t>
    </r>
  </si>
  <si>
    <t>＝15天</t>
  </si>
  <si>
    <t>市外脱贫人口享受跨区域交通补助标准</t>
  </si>
  <si>
    <t>≧100元/人</t>
  </si>
  <si>
    <t>解决务工人数</t>
  </si>
  <si>
    <t>巩固脱贫攻坚</t>
  </si>
  <si>
    <t>武隆区2021年跨省就业交通补助资金（第二批）</t>
  </si>
  <si>
    <t>补助市外脱贫人口享受跨区域交通补助11人，每人100元。</t>
  </si>
  <si>
    <t>已完成补助市外脱贫人口享受跨区域交通补助11人，每人100元。</t>
  </si>
  <si>
    <t>≧11人</t>
  </si>
  <si>
    <t>＝11人</t>
  </si>
  <si>
    <t>≤30天</t>
  </si>
  <si>
    <t>＝100元/人</t>
  </si>
  <si>
    <t>专项资金“信息乡村”建设购买服务费</t>
  </si>
  <si>
    <t>“信息乡村”建设包括“互联网小镇”和“互联网村：两个建设项目，主要通过建设完善网络基础设施，运用大数据、云计算、物联网等新一代信息技术、为乡镇、村（社区）搭建综合性管理平台，提供一揽子信息化应用解决方案。</t>
  </si>
  <si>
    <t>该项目年初预算30万元，合同签订5年，每年服务费30万元，本年实际支付30万元。主要用于“信息乡村”建设包括“互联网小镇”和“互联网村两个建设项目，主要通过建设完善网络基础设施，运用大数据、云计算、物联网等新一代信息技术、为乡镇、村（社区）搭建综合性管理平台，提供一揽子信息化应用解决方案。</t>
  </si>
  <si>
    <t>互联网+产业（短信、彩信）</t>
  </si>
  <si>
    <t>≧500万用户</t>
  </si>
  <si>
    <t>＝400万用户</t>
  </si>
  <si>
    <t>覆盖用户持续增加中，将进一步提高用户覆盖率</t>
  </si>
  <si>
    <t>互联网+政府</t>
  </si>
  <si>
    <t>≧8村居</t>
  </si>
  <si>
    <t>＝8村居</t>
  </si>
  <si>
    <r>
      <rPr>
        <sz val="10"/>
        <color theme="1"/>
        <rFont val="SimSun"/>
        <charset val="134"/>
      </rPr>
      <t>≧</t>
    </r>
    <r>
      <rPr>
        <sz val="10"/>
        <color theme="1"/>
        <rFont val="Arial"/>
        <charset val="134"/>
      </rPr>
      <t>98%</t>
    </r>
  </si>
  <si>
    <t>数据推送及时性</t>
  </si>
  <si>
    <t>乡村振兴平台</t>
  </si>
  <si>
    <t>≤5万元</t>
  </si>
  <si>
    <t>塑造乡村旅游品牌形象，提高仙女山知名度</t>
  </si>
  <si>
    <t>受益用户满意度</t>
  </si>
  <si>
    <t>2020年乡镇（街道）非税收入结算补助</t>
  </si>
  <si>
    <t>购办公电脑一台、支付办公耗材一批</t>
  </si>
  <si>
    <t>年初预算1.365万元，本年实际支付1.365万元。主要用于购办公电脑一台、支付办公耗材一批。</t>
  </si>
  <si>
    <t>电脑</t>
  </si>
  <si>
    <t>≧1台</t>
  </si>
  <si>
    <t>电脑一台</t>
  </si>
  <si>
    <t>≤0.5万元</t>
  </si>
  <si>
    <t>＝0.4950万元</t>
  </si>
  <si>
    <t>办公耗材</t>
  </si>
  <si>
    <t>≤0.87万元</t>
  </si>
  <si>
    <t>＝0.87万元</t>
  </si>
  <si>
    <t>政府过紧日子，节约开支。</t>
  </si>
  <si>
    <t>节约成本，促进可持续发展</t>
  </si>
  <si>
    <t>职工满意度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</si>
</sst>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方正小标宋_GBK"/>
      <charset val="134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0"/>
      <color rgb="FF191919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vertAlign val="superscript"/>
      <sz val="10"/>
      <color theme="1"/>
      <name val="宋体"/>
      <charset val="134"/>
    </font>
    <font>
      <vertAlign val="superscript"/>
      <sz val="10"/>
      <color theme="1"/>
      <name val="SimSun"/>
      <charset val="134"/>
    </font>
    <font>
      <vertAlign val="superscript"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7" applyNumberFormat="0" applyAlignment="0" applyProtection="0">
      <alignment vertical="center"/>
    </xf>
    <xf numFmtId="0" fontId="24" fillId="11" borderId="21" applyNumberFormat="0" applyAlignment="0" applyProtection="0">
      <alignment vertical="center"/>
    </xf>
    <xf numFmtId="0" fontId="10" fillId="4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/>
  </cellStyleXfs>
  <cellXfs count="8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0" fontId="0" fillId="0" borderId="5" xfId="0" applyBorder="1">
      <alignment vertical="center"/>
    </xf>
    <xf numFmtId="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49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NumberFormat="1" applyFont="1" applyFill="1" applyAlignment="1">
      <alignment horizontal="center" vertical="center" wrapText="1" readingOrder="1"/>
    </xf>
    <xf numFmtId="49" fontId="1" fillId="0" borderId="0" xfId="0" applyNumberFormat="1" applyFont="1" applyFill="1" applyAlignment="1">
      <alignment horizontal="center"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justify"/>
    </xf>
    <xf numFmtId="0" fontId="1" fillId="0" borderId="5" xfId="0" applyNumberFormat="1" applyFont="1" applyFill="1" applyBorder="1" applyAlignment="1" applyProtection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4" workbookViewId="0">
      <selection activeCell="A23" sqref="$A23:$XFD24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3.6666666666667" style="1" customWidth="1"/>
    <col min="6" max="6" width="10.3833333333333" style="1" customWidth="1"/>
    <col min="7" max="7" width="10" style="1" customWidth="1"/>
    <col min="8" max="8" width="10.3833333333333" style="5" customWidth="1"/>
    <col min="9" max="9" width="5.63333333333333" style="1" customWidth="1"/>
    <col min="10" max="10" width="15" style="1" customWidth="1"/>
    <col min="11" max="16354" width="9" style="1"/>
  </cols>
  <sheetData>
    <row r="1" ht="1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3</v>
      </c>
      <c r="D4" s="13"/>
      <c r="E4" s="13"/>
      <c r="F4" s="26"/>
      <c r="G4" s="15" t="s">
        <v>4</v>
      </c>
      <c r="H4" s="15">
        <v>95</v>
      </c>
      <c r="I4" s="35" t="s">
        <v>5</v>
      </c>
      <c r="J4" s="29" t="s">
        <v>6</v>
      </c>
    </row>
    <row r="5" s="2" customFormat="1" ht="19" customHeight="1" spans="1:10">
      <c r="A5" s="12" t="s">
        <v>7</v>
      </c>
      <c r="B5" s="13"/>
      <c r="C5" s="16" t="s">
        <v>8</v>
      </c>
      <c r="D5" s="17"/>
      <c r="E5" s="17"/>
      <c r="F5" s="76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>SUM(E8:E10)</f>
        <v>5</v>
      </c>
      <c r="F7" s="15">
        <f>SUM(F8:F10)</f>
        <v>5</v>
      </c>
      <c r="G7" s="15">
        <f>SUM(G8:G10)</f>
        <v>5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5</v>
      </c>
      <c r="F8" s="15">
        <v>5</v>
      </c>
      <c r="G8" s="15">
        <v>5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15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15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15"/>
      <c r="G11" s="13" t="s">
        <v>25</v>
      </c>
      <c r="H11" s="13"/>
      <c r="I11" s="13"/>
      <c r="J11" s="26"/>
    </row>
    <row r="12" s="2" customFormat="1" ht="66" customHeight="1" spans="1:10">
      <c r="A12" s="30"/>
      <c r="B12" s="31"/>
      <c r="C12" s="15" t="s">
        <v>26</v>
      </c>
      <c r="D12" s="32"/>
      <c r="E12" s="32"/>
      <c r="F12" s="32"/>
      <c r="G12" s="13" t="s">
        <v>27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15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38</v>
      </c>
      <c r="E14" s="87" t="s">
        <v>39</v>
      </c>
      <c r="F14" s="23" t="s">
        <v>40</v>
      </c>
      <c r="G14" s="15">
        <v>10</v>
      </c>
      <c r="H14" s="38">
        <v>1</v>
      </c>
      <c r="I14" s="35">
        <v>10</v>
      </c>
      <c r="J14" s="15"/>
    </row>
    <row r="15" s="2" customFormat="1" ht="33" customHeight="1" spans="1:10">
      <c r="A15" s="36"/>
      <c r="B15" s="40"/>
      <c r="C15" s="40"/>
      <c r="D15" s="15" t="s">
        <v>41</v>
      </c>
      <c r="E15" s="87" t="s">
        <v>42</v>
      </c>
      <c r="F15" s="23" t="s">
        <v>43</v>
      </c>
      <c r="G15" s="15">
        <v>10</v>
      </c>
      <c r="H15" s="38">
        <v>1</v>
      </c>
      <c r="I15" s="35">
        <v>10</v>
      </c>
      <c r="J15" s="15"/>
    </row>
    <row r="16" s="2" customFormat="1" ht="33" customHeight="1" spans="1:10">
      <c r="A16" s="36"/>
      <c r="B16" s="40"/>
      <c r="C16" s="40"/>
      <c r="D16" s="15" t="s">
        <v>44</v>
      </c>
      <c r="E16" s="87" t="s">
        <v>45</v>
      </c>
      <c r="F16" s="23" t="s">
        <v>40</v>
      </c>
      <c r="G16" s="15">
        <v>10</v>
      </c>
      <c r="H16" s="38">
        <v>1</v>
      </c>
      <c r="I16" s="35">
        <v>10</v>
      </c>
      <c r="J16" s="15"/>
    </row>
    <row r="17" s="2" customFormat="1" ht="19" customHeight="1" spans="1:10">
      <c r="A17" s="36"/>
      <c r="B17" s="40"/>
      <c r="C17" s="42"/>
      <c r="D17" s="15" t="s">
        <v>46</v>
      </c>
      <c r="E17" s="87" t="s">
        <v>47</v>
      </c>
      <c r="F17" s="23" t="s">
        <v>48</v>
      </c>
      <c r="G17" s="15">
        <v>10</v>
      </c>
      <c r="H17" s="38">
        <v>1</v>
      </c>
      <c r="I17" s="15">
        <f>G17*H17</f>
        <v>10</v>
      </c>
      <c r="J17" s="15"/>
    </row>
    <row r="18" s="2" customFormat="1" ht="19" customHeight="1" spans="1:10">
      <c r="A18" s="36"/>
      <c r="B18" s="40"/>
      <c r="C18" s="15" t="s">
        <v>49</v>
      </c>
      <c r="D18" s="15" t="s">
        <v>50</v>
      </c>
      <c r="E18" s="68" t="s">
        <v>51</v>
      </c>
      <c r="F18" s="41" t="s">
        <v>52</v>
      </c>
      <c r="G18" s="15">
        <v>10</v>
      </c>
      <c r="H18" s="38">
        <v>1</v>
      </c>
      <c r="I18" s="15">
        <v>10</v>
      </c>
      <c r="J18" s="15"/>
    </row>
    <row r="19" s="2" customFormat="1" ht="28" customHeight="1" spans="1:10">
      <c r="A19" s="36"/>
      <c r="B19" s="40" t="s">
        <v>53</v>
      </c>
      <c r="C19" s="15" t="s">
        <v>54</v>
      </c>
      <c r="D19" s="15" t="s">
        <v>55</v>
      </c>
      <c r="E19" s="68" t="s">
        <v>51</v>
      </c>
      <c r="F19" s="41" t="s">
        <v>56</v>
      </c>
      <c r="G19" s="15">
        <v>15</v>
      </c>
      <c r="H19" s="38">
        <v>0.9</v>
      </c>
      <c r="I19" s="15">
        <f>G19*H19</f>
        <v>13.5</v>
      </c>
      <c r="J19" s="15"/>
    </row>
    <row r="20" s="2" customFormat="1" ht="24" customHeight="1" spans="1:10">
      <c r="A20" s="36"/>
      <c r="B20" s="42"/>
      <c r="C20" s="15" t="s">
        <v>57</v>
      </c>
      <c r="D20" s="15" t="s">
        <v>58</v>
      </c>
      <c r="E20" s="68" t="s">
        <v>51</v>
      </c>
      <c r="F20" s="41" t="s">
        <v>56</v>
      </c>
      <c r="G20" s="15">
        <v>15</v>
      </c>
      <c r="H20" s="38">
        <v>0.9</v>
      </c>
      <c r="I20" s="15">
        <f>G20*H20</f>
        <v>13.5</v>
      </c>
      <c r="J20" s="15"/>
    </row>
    <row r="21" s="2" customFormat="1" ht="42" customHeight="1" spans="1:10">
      <c r="A21" s="36"/>
      <c r="B21" s="40" t="s">
        <v>59</v>
      </c>
      <c r="C21" s="32" t="s">
        <v>60</v>
      </c>
      <c r="D21" s="15" t="s">
        <v>61</v>
      </c>
      <c r="E21" s="68" t="s">
        <v>51</v>
      </c>
      <c r="F21" s="41" t="s">
        <v>62</v>
      </c>
      <c r="G21" s="15">
        <v>10</v>
      </c>
      <c r="H21" s="27">
        <v>0.8</v>
      </c>
      <c r="I21" s="15">
        <f>G21*H21</f>
        <v>8</v>
      </c>
      <c r="J21" s="15"/>
    </row>
    <row r="22" s="2" customFormat="1" ht="23" customHeight="1" spans="1:10">
      <c r="A22" s="45" t="s">
        <v>63</v>
      </c>
      <c r="B22" s="46"/>
      <c r="C22" s="47" t="s">
        <v>64</v>
      </c>
      <c r="D22" s="48"/>
      <c r="E22" s="48"/>
      <c r="F22" s="48"/>
      <c r="G22" s="47"/>
      <c r="H22" s="50"/>
      <c r="I22" s="47"/>
      <c r="J22" s="47"/>
    </row>
    <row r="23" s="3" customFormat="1" ht="21" customHeight="1" spans="1:10">
      <c r="A23" s="51" t="s">
        <v>65</v>
      </c>
      <c r="B23" s="51"/>
      <c r="C23" s="52" t="s">
        <v>66</v>
      </c>
      <c r="D23" s="52"/>
      <c r="E23" s="52"/>
      <c r="F23" s="52"/>
      <c r="G23" s="52" t="s">
        <v>67</v>
      </c>
      <c r="H23" s="52">
        <v>77794359</v>
      </c>
      <c r="I23" s="52"/>
      <c r="J23" s="52"/>
    </row>
    <row r="24" s="3" customFormat="1" ht="9" customHeight="1" spans="1:10">
      <c r="A24" s="51"/>
      <c r="B24" s="51"/>
      <c r="C24" s="54"/>
      <c r="D24" s="54"/>
      <c r="E24" s="54"/>
      <c r="F24" s="54"/>
      <c r="G24" s="54"/>
      <c r="H24" s="54"/>
      <c r="I24" s="54"/>
      <c r="J24" s="54"/>
    </row>
    <row r="25" s="3" customFormat="1" ht="20" customHeight="1" spans="1:10">
      <c r="A25" s="56" t="s">
        <v>68</v>
      </c>
      <c r="B25" s="56"/>
      <c r="C25" s="57"/>
      <c r="D25" s="57"/>
      <c r="E25" s="57"/>
      <c r="F25" s="57"/>
      <c r="G25" s="57"/>
      <c r="H25" s="51"/>
      <c r="I25" s="57"/>
      <c r="J25" s="57"/>
    </row>
    <row r="26" s="1" customFormat="1" ht="30" customHeight="1" spans="1:10">
      <c r="A26" s="58" t="s">
        <v>69</v>
      </c>
      <c r="B26" s="58"/>
      <c r="C26" s="58"/>
      <c r="D26" s="58"/>
      <c r="E26" s="58"/>
      <c r="F26" s="58"/>
      <c r="G26" s="58"/>
      <c r="H26" s="60"/>
      <c r="I26" s="58"/>
      <c r="J26" s="58"/>
    </row>
    <row r="27" s="1" customFormat="1" ht="18" customHeight="1" spans="1:1">
      <c r="A27" s="2" t="s">
        <v>70</v>
      </c>
    </row>
    <row r="28" s="1" customFormat="1" ht="29" customHeight="1" spans="1:10">
      <c r="A28" s="61" t="s">
        <v>71</v>
      </c>
      <c r="B28" s="61"/>
      <c r="C28" s="61"/>
      <c r="D28" s="61"/>
      <c r="E28" s="61"/>
      <c r="F28" s="61"/>
      <c r="G28" s="61"/>
      <c r="H28" s="61"/>
      <c r="I28" s="61"/>
      <c r="J28" s="61"/>
    </row>
    <row r="29" s="1" customFormat="1" ht="24" customHeight="1" spans="1:10">
      <c r="A29" s="61" t="s">
        <v>72</v>
      </c>
      <c r="B29" s="63"/>
      <c r="C29" s="63"/>
      <c r="D29" s="63"/>
      <c r="E29" s="63"/>
      <c r="F29" s="63"/>
      <c r="G29" s="63"/>
      <c r="H29" s="63"/>
      <c r="I29" s="63"/>
      <c r="J29" s="63"/>
    </row>
    <row r="30" s="1" customFormat="1" ht="20" customHeight="1" spans="1:10">
      <c r="A30" s="2" t="s">
        <v>73</v>
      </c>
      <c r="B30" s="2"/>
      <c r="C30" s="2"/>
      <c r="D30" s="2"/>
      <c r="E30" s="2"/>
      <c r="F30" s="2"/>
      <c r="G30" s="2"/>
      <c r="H30" s="66"/>
      <c r="I30" s="2"/>
      <c r="J30" s="2"/>
    </row>
    <row r="31" s="1" customFormat="1" ht="20" customHeight="1" spans="1:10">
      <c r="A31" s="2" t="s">
        <v>74</v>
      </c>
      <c r="B31" s="2"/>
      <c r="C31" s="2"/>
      <c r="D31" s="2"/>
      <c r="E31" s="2"/>
      <c r="F31" s="2"/>
      <c r="G31" s="2"/>
      <c r="H31" s="66"/>
      <c r="I31" s="2"/>
      <c r="J31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A26:J26"/>
    <mergeCell ref="A28:J28"/>
    <mergeCell ref="A29:J29"/>
    <mergeCell ref="A13:A21"/>
    <mergeCell ref="B14:B18"/>
    <mergeCell ref="B19:B20"/>
    <mergeCell ref="C14:C17"/>
    <mergeCell ref="A6:B10"/>
    <mergeCell ref="A11:B12"/>
  </mergeCells>
  <printOptions horizontalCentered="1"/>
  <pageMargins left="0.511805555555556" right="0.511805555555556" top="0.802777777777778" bottom="0.60625" header="0.5" footer="0.5"/>
  <pageSetup paperSize="9" scale="92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workbookViewId="0">
      <selection activeCell="A24" sqref="$A24:$XFD25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1" width="9" style="1"/>
    <col min="12" max="12" width="12.8916666666667" style="1"/>
    <col min="13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36" customHeight="1" spans="1:10">
      <c r="A4" s="12" t="s">
        <v>2</v>
      </c>
      <c r="B4" s="13"/>
      <c r="C4" s="12" t="s">
        <v>253</v>
      </c>
      <c r="D4" s="13"/>
      <c r="E4" s="13"/>
      <c r="F4" s="14"/>
      <c r="G4" s="15" t="s">
        <v>4</v>
      </c>
      <c r="H4" s="15">
        <v>88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227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525</v>
      </c>
      <c r="F7" s="23">
        <f t="shared" si="0"/>
        <v>446.2</v>
      </c>
      <c r="G7" s="15">
        <f t="shared" si="0"/>
        <v>446.2</v>
      </c>
      <c r="H7" s="81">
        <f t="shared" si="0"/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525</v>
      </c>
      <c r="F8" s="23">
        <v>446.2</v>
      </c>
      <c r="G8" s="15">
        <v>446.2</v>
      </c>
      <c r="H8" s="81">
        <f>G8/F8*100%</f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70" customHeight="1" spans="1:10">
      <c r="A12" s="30"/>
      <c r="B12" s="31"/>
      <c r="C12" s="15" t="s">
        <v>254</v>
      </c>
      <c r="D12" s="32"/>
      <c r="E12" s="32"/>
      <c r="F12" s="33"/>
      <c r="G12" s="13" t="s">
        <v>255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35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256</v>
      </c>
      <c r="E14" s="68" t="s">
        <v>257</v>
      </c>
      <c r="F14" s="39" t="s">
        <v>239</v>
      </c>
      <c r="G14" s="15">
        <v>10</v>
      </c>
      <c r="H14" s="38">
        <v>1</v>
      </c>
      <c r="I14" s="29">
        <v>10</v>
      </c>
      <c r="J14" s="15"/>
    </row>
    <row r="15" s="2" customFormat="1" ht="57" customHeight="1" spans="1:10">
      <c r="A15" s="36"/>
      <c r="B15" s="40"/>
      <c r="C15" s="40"/>
      <c r="D15" s="15" t="s">
        <v>258</v>
      </c>
      <c r="E15" s="68" t="s">
        <v>259</v>
      </c>
      <c r="F15" s="39" t="s">
        <v>260</v>
      </c>
      <c r="G15" s="15">
        <v>10</v>
      </c>
      <c r="H15" s="84">
        <v>0</v>
      </c>
      <c r="I15" s="29">
        <v>0</v>
      </c>
      <c r="J15" s="15" t="s">
        <v>233</v>
      </c>
    </row>
    <row r="16" s="2" customFormat="1" ht="25" customHeight="1" spans="1:10">
      <c r="A16" s="36"/>
      <c r="B16" s="40"/>
      <c r="C16" s="42"/>
      <c r="D16" s="15" t="s">
        <v>261</v>
      </c>
      <c r="E16" s="68" t="s">
        <v>262</v>
      </c>
      <c r="F16" s="39" t="s">
        <v>263</v>
      </c>
      <c r="G16" s="15">
        <v>10</v>
      </c>
      <c r="H16" s="27">
        <v>1</v>
      </c>
      <c r="I16" s="15">
        <f>G16*H16</f>
        <v>10</v>
      </c>
      <c r="J16" s="15"/>
    </row>
    <row r="17" s="2" customFormat="1" ht="19" customHeight="1" spans="1:10">
      <c r="A17" s="36"/>
      <c r="B17" s="40"/>
      <c r="C17" s="15" t="s">
        <v>49</v>
      </c>
      <c r="D17" s="15" t="s">
        <v>113</v>
      </c>
      <c r="E17" s="68" t="s">
        <v>51</v>
      </c>
      <c r="F17" s="41" t="s">
        <v>51</v>
      </c>
      <c r="G17" s="15">
        <v>10</v>
      </c>
      <c r="H17" s="27">
        <v>1</v>
      </c>
      <c r="I17" s="15">
        <f t="shared" ref="I17:I22" si="1">G17*H17</f>
        <v>10</v>
      </c>
      <c r="J17" s="15"/>
    </row>
    <row r="18" s="2" customFormat="1" ht="19" customHeight="1" spans="1:10">
      <c r="A18" s="36"/>
      <c r="B18" s="40"/>
      <c r="C18" s="15" t="s">
        <v>89</v>
      </c>
      <c r="D18" s="15" t="s">
        <v>159</v>
      </c>
      <c r="E18" s="35" t="s">
        <v>264</v>
      </c>
      <c r="F18" s="39" t="s">
        <v>265</v>
      </c>
      <c r="G18" s="15">
        <v>10</v>
      </c>
      <c r="H18" s="27">
        <v>1</v>
      </c>
      <c r="I18" s="15">
        <f t="shared" si="1"/>
        <v>10</v>
      </c>
      <c r="J18" s="15"/>
    </row>
    <row r="19" s="2" customFormat="1" ht="19" customHeight="1" spans="1:10">
      <c r="A19" s="36"/>
      <c r="B19" s="32" t="s">
        <v>53</v>
      </c>
      <c r="C19" s="15" t="s">
        <v>116</v>
      </c>
      <c r="D19" s="15" t="s">
        <v>245</v>
      </c>
      <c r="E19" s="68" t="s">
        <v>266</v>
      </c>
      <c r="F19" s="39" t="s">
        <v>267</v>
      </c>
      <c r="G19" s="15">
        <v>15</v>
      </c>
      <c r="H19" s="27">
        <v>1</v>
      </c>
      <c r="I19" s="15">
        <f t="shared" si="1"/>
        <v>15</v>
      </c>
      <c r="J19" s="15"/>
    </row>
    <row r="20" s="2" customFormat="1" ht="19" customHeight="1" spans="1:10">
      <c r="A20" s="36"/>
      <c r="B20" s="40"/>
      <c r="C20" s="15" t="s">
        <v>54</v>
      </c>
      <c r="D20" s="15" t="s">
        <v>248</v>
      </c>
      <c r="E20" s="35" t="s">
        <v>249</v>
      </c>
      <c r="F20" s="41" t="s">
        <v>268</v>
      </c>
      <c r="G20" s="15">
        <v>15</v>
      </c>
      <c r="H20" s="27">
        <v>1</v>
      </c>
      <c r="I20" s="15">
        <f t="shared" si="1"/>
        <v>15</v>
      </c>
      <c r="J20" s="15"/>
    </row>
    <row r="21" s="2" customFormat="1" ht="20" customHeight="1" spans="1:10">
      <c r="A21" s="36"/>
      <c r="B21" s="40" t="s">
        <v>59</v>
      </c>
      <c r="C21" s="32" t="s">
        <v>60</v>
      </c>
      <c r="D21" s="15" t="s">
        <v>251</v>
      </c>
      <c r="E21" s="35" t="s">
        <v>95</v>
      </c>
      <c r="F21" s="41" t="s">
        <v>269</v>
      </c>
      <c r="G21" s="15">
        <v>5</v>
      </c>
      <c r="H21" s="27">
        <v>0.8</v>
      </c>
      <c r="I21" s="15">
        <f t="shared" si="1"/>
        <v>4</v>
      </c>
      <c r="J21" s="15"/>
    </row>
    <row r="22" s="2" customFormat="1" ht="20" customHeight="1" spans="1:10">
      <c r="A22" s="36"/>
      <c r="B22" s="42"/>
      <c r="C22" s="42"/>
      <c r="D22" s="15" t="s">
        <v>252</v>
      </c>
      <c r="E22" s="35" t="s">
        <v>95</v>
      </c>
      <c r="F22" s="41" t="s">
        <v>270</v>
      </c>
      <c r="G22" s="15">
        <v>5</v>
      </c>
      <c r="H22" s="27">
        <v>0.8</v>
      </c>
      <c r="I22" s="15">
        <f t="shared" si="1"/>
        <v>4</v>
      </c>
      <c r="J22" s="15"/>
    </row>
    <row r="23" s="2" customFormat="1" ht="23" customHeight="1" spans="1:10">
      <c r="A23" s="45" t="s">
        <v>63</v>
      </c>
      <c r="B23" s="46"/>
      <c r="C23" s="47" t="s">
        <v>64</v>
      </c>
      <c r="D23" s="48"/>
      <c r="E23" s="48"/>
      <c r="F23" s="49"/>
      <c r="G23" s="47"/>
      <c r="H23" s="50"/>
      <c r="I23" s="47"/>
      <c r="J23" s="47"/>
    </row>
    <row r="24" s="3" customFormat="1" ht="21" customHeight="1" spans="1:10">
      <c r="A24" s="51" t="s">
        <v>65</v>
      </c>
      <c r="B24" s="51"/>
      <c r="C24" s="52" t="s">
        <v>66</v>
      </c>
      <c r="D24" s="52"/>
      <c r="E24" s="52"/>
      <c r="F24" s="53"/>
      <c r="G24" s="52" t="s">
        <v>67</v>
      </c>
      <c r="H24" s="52">
        <v>77794359</v>
      </c>
      <c r="I24" s="52"/>
      <c r="J24" s="52"/>
    </row>
    <row r="25" s="3" customFormat="1" ht="9" customHeight="1" spans="1:10">
      <c r="A25" s="51"/>
      <c r="B25" s="51"/>
      <c r="C25" s="54"/>
      <c r="D25" s="54"/>
      <c r="E25" s="54"/>
      <c r="F25" s="55"/>
      <c r="G25" s="54"/>
      <c r="H25" s="54"/>
      <c r="I25" s="54"/>
      <c r="J25" s="54"/>
    </row>
    <row r="26" s="3" customFormat="1" ht="20" customHeight="1" spans="1:10">
      <c r="A26" s="56" t="s">
        <v>68</v>
      </c>
      <c r="B26" s="56"/>
      <c r="C26" s="57"/>
      <c r="D26" s="57"/>
      <c r="E26" s="57"/>
      <c r="F26" s="53"/>
      <c r="G26" s="57"/>
      <c r="H26" s="51"/>
      <c r="I26" s="57"/>
      <c r="J26" s="57"/>
    </row>
    <row r="27" s="1" customFormat="1" ht="30" customHeight="1" spans="1:10">
      <c r="A27" s="58" t="s">
        <v>69</v>
      </c>
      <c r="B27" s="58"/>
      <c r="C27" s="58"/>
      <c r="D27" s="58"/>
      <c r="E27" s="58"/>
      <c r="F27" s="59"/>
      <c r="G27" s="58"/>
      <c r="H27" s="60"/>
      <c r="I27" s="58"/>
      <c r="J27" s="58"/>
    </row>
    <row r="28" s="1" customFormat="1" ht="18" customHeight="1" spans="1:6">
      <c r="A28" s="2" t="s">
        <v>70</v>
      </c>
      <c r="F28" s="4"/>
    </row>
    <row r="29" s="1" customFormat="1" ht="29" customHeight="1" spans="1:10">
      <c r="A29" s="61" t="s">
        <v>71</v>
      </c>
      <c r="B29" s="61"/>
      <c r="C29" s="61"/>
      <c r="D29" s="61"/>
      <c r="E29" s="61"/>
      <c r="F29" s="62"/>
      <c r="G29" s="61"/>
      <c r="H29" s="61"/>
      <c r="I29" s="61"/>
      <c r="J29" s="61"/>
    </row>
    <row r="30" s="1" customFormat="1" ht="24" customHeight="1" spans="1:10">
      <c r="A30" s="61" t="s">
        <v>72</v>
      </c>
      <c r="B30" s="63"/>
      <c r="C30" s="63"/>
      <c r="D30" s="63"/>
      <c r="E30" s="63"/>
      <c r="F30" s="64"/>
      <c r="G30" s="63"/>
      <c r="H30" s="63"/>
      <c r="I30" s="63"/>
      <c r="J30" s="63"/>
    </row>
    <row r="31" s="1" customFormat="1" ht="20" customHeight="1" spans="1:10">
      <c r="A31" s="2" t="s">
        <v>73</v>
      </c>
      <c r="B31" s="2"/>
      <c r="C31" s="2"/>
      <c r="D31" s="2"/>
      <c r="E31" s="2"/>
      <c r="F31" s="65"/>
      <c r="G31" s="2"/>
      <c r="H31" s="66"/>
      <c r="I31" s="2"/>
      <c r="J31" s="2"/>
    </row>
    <row r="32" s="1" customFormat="1" ht="20" customHeight="1" spans="1:10">
      <c r="A32" s="2" t="s">
        <v>74</v>
      </c>
      <c r="B32" s="2"/>
      <c r="C32" s="2"/>
      <c r="D32" s="2"/>
      <c r="E32" s="2"/>
      <c r="F32" s="65"/>
      <c r="G32" s="2"/>
      <c r="H32" s="66"/>
      <c r="I32" s="2"/>
      <c r="J32" s="2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A27:J27"/>
    <mergeCell ref="A29:J29"/>
    <mergeCell ref="A30:J30"/>
    <mergeCell ref="A13:A22"/>
    <mergeCell ref="B14:B18"/>
    <mergeCell ref="B19:B20"/>
    <mergeCell ref="B21:B22"/>
    <mergeCell ref="C14:C16"/>
    <mergeCell ref="C21:C22"/>
    <mergeCell ref="A6:B10"/>
    <mergeCell ref="A11:B12"/>
  </mergeCells>
  <pageMargins left="0.75" right="0.75" top="1" bottom="0.275" header="0.5" footer="0.236111111111111"/>
  <pageSetup paperSize="9" scale="8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2.8916666666667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271</v>
      </c>
      <c r="D4" s="13"/>
      <c r="E4" s="13"/>
      <c r="F4" s="14"/>
      <c r="G4" s="15" t="s">
        <v>4</v>
      </c>
      <c r="H4" s="15">
        <v>89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272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2</v>
      </c>
      <c r="F7" s="23">
        <f t="shared" si="0"/>
        <v>1</v>
      </c>
      <c r="G7" s="15">
        <f t="shared" si="0"/>
        <v>1</v>
      </c>
      <c r="H7" s="81">
        <f>G7/F7</f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2</v>
      </c>
      <c r="F8" s="23">
        <v>1</v>
      </c>
      <c r="G8" s="15">
        <v>1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7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56" customHeight="1" spans="1:10">
      <c r="A12" s="30"/>
      <c r="B12" s="31"/>
      <c r="C12" s="15" t="s">
        <v>273</v>
      </c>
      <c r="D12" s="32"/>
      <c r="E12" s="32"/>
      <c r="F12" s="33"/>
      <c r="G12" s="13" t="s">
        <v>274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15" t="s">
        <v>37</v>
      </c>
      <c r="D14" s="15" t="s">
        <v>275</v>
      </c>
      <c r="E14" s="15" t="s">
        <v>276</v>
      </c>
      <c r="F14" s="39" t="s">
        <v>277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89</v>
      </c>
      <c r="D15" s="15" t="s">
        <v>278</v>
      </c>
      <c r="E15" s="35" t="s">
        <v>279</v>
      </c>
      <c r="F15" s="39" t="s">
        <v>161</v>
      </c>
      <c r="G15" s="15">
        <v>15</v>
      </c>
      <c r="H15" s="27">
        <v>1</v>
      </c>
      <c r="I15" s="15">
        <f>G15*H15</f>
        <v>15</v>
      </c>
      <c r="J15" s="15"/>
    </row>
    <row r="16" s="2" customFormat="1" ht="19" customHeight="1" spans="1:10">
      <c r="A16" s="36"/>
      <c r="B16" s="40"/>
      <c r="C16" s="32" t="s">
        <v>137</v>
      </c>
      <c r="D16" s="15" t="s">
        <v>280</v>
      </c>
      <c r="E16" s="15" t="s">
        <v>281</v>
      </c>
      <c r="F16" s="39" t="s">
        <v>282</v>
      </c>
      <c r="G16" s="15">
        <v>10</v>
      </c>
      <c r="H16" s="23" t="s">
        <v>282</v>
      </c>
      <c r="I16" s="15">
        <f>G16*H16</f>
        <v>0</v>
      </c>
      <c r="J16" s="15"/>
    </row>
    <row r="17" s="2" customFormat="1" ht="19" customHeight="1" spans="1:10">
      <c r="A17" s="36"/>
      <c r="B17" s="42"/>
      <c r="C17" s="42"/>
      <c r="D17" s="15" t="s">
        <v>283</v>
      </c>
      <c r="E17" s="15" t="s">
        <v>281</v>
      </c>
      <c r="F17" s="39" t="s">
        <v>284</v>
      </c>
      <c r="G17" s="15">
        <v>10</v>
      </c>
      <c r="H17" s="27">
        <v>1</v>
      </c>
      <c r="I17" s="15">
        <f>G17*H17</f>
        <v>10</v>
      </c>
      <c r="J17" s="15"/>
    </row>
    <row r="18" s="2" customFormat="1" ht="54" customHeight="1" spans="1:10">
      <c r="A18" s="36"/>
      <c r="B18" s="40"/>
      <c r="C18" s="15" t="s">
        <v>54</v>
      </c>
      <c r="D18" s="82" t="s">
        <v>285</v>
      </c>
      <c r="E18" s="35" t="s">
        <v>95</v>
      </c>
      <c r="F18" s="39" t="s">
        <v>133</v>
      </c>
      <c r="G18" s="15">
        <v>15</v>
      </c>
      <c r="H18" s="27">
        <v>1</v>
      </c>
      <c r="I18" s="15">
        <v>15</v>
      </c>
      <c r="J18" s="15"/>
    </row>
    <row r="19" s="2" customFormat="1" ht="24" customHeight="1" spans="1:10">
      <c r="A19" s="36"/>
      <c r="B19" s="42"/>
      <c r="C19" s="15" t="s">
        <v>57</v>
      </c>
      <c r="D19" s="83" t="s">
        <v>286</v>
      </c>
      <c r="E19" s="35" t="s">
        <v>95</v>
      </c>
      <c r="F19" s="39" t="s">
        <v>133</v>
      </c>
      <c r="G19" s="15">
        <v>15</v>
      </c>
      <c r="H19" s="27">
        <v>1</v>
      </c>
      <c r="I19" s="15">
        <v>15</v>
      </c>
      <c r="J19" s="15"/>
    </row>
    <row r="20" s="2" customFormat="1" ht="20" customHeight="1" spans="1:10">
      <c r="A20" s="36"/>
      <c r="B20" s="40" t="s">
        <v>59</v>
      </c>
      <c r="C20" s="32" t="s">
        <v>60</v>
      </c>
      <c r="D20" s="15" t="s">
        <v>287</v>
      </c>
      <c r="E20" s="35" t="s">
        <v>95</v>
      </c>
      <c r="F20" s="41" t="s">
        <v>288</v>
      </c>
      <c r="G20" s="15">
        <v>10</v>
      </c>
      <c r="H20" s="27">
        <v>0.9</v>
      </c>
      <c r="I20" s="15">
        <f>G20*H20</f>
        <v>9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3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C16:C17"/>
    <mergeCell ref="A6:B10"/>
    <mergeCell ref="A11:B12"/>
  </mergeCells>
  <pageMargins left="0.75" right="0.75" top="1" bottom="1" header="0.5" footer="0.5"/>
  <pageSetup paperSize="9" scale="8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1" width="9" style="1"/>
    <col min="12" max="12" width="12.8916666666667" style="1"/>
    <col min="13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289</v>
      </c>
      <c r="D4" s="13"/>
      <c r="E4" s="13"/>
      <c r="F4" s="14"/>
      <c r="G4" s="15" t="s">
        <v>4</v>
      </c>
      <c r="H4" s="15">
        <v>83</v>
      </c>
      <c r="I4" s="35" t="s">
        <v>5</v>
      </c>
      <c r="J4" s="29" t="s">
        <v>76</v>
      </c>
    </row>
    <row r="5" s="2" customFormat="1" ht="28" customHeight="1" spans="1:10">
      <c r="A5" s="12" t="s">
        <v>7</v>
      </c>
      <c r="B5" s="13"/>
      <c r="C5" s="16" t="s">
        <v>77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50</v>
      </c>
      <c r="F7" s="23">
        <f t="shared" si="0"/>
        <v>50</v>
      </c>
      <c r="G7" s="15">
        <f t="shared" si="0"/>
        <v>50</v>
      </c>
      <c r="H7" s="27">
        <f t="shared" si="0"/>
        <v>1</v>
      </c>
      <c r="I7" s="15">
        <v>10</v>
      </c>
      <c r="J7" s="72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50</v>
      </c>
      <c r="F8" s="23">
        <v>50</v>
      </c>
      <c r="G8" s="15">
        <v>50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290</v>
      </c>
      <c r="D12" s="32"/>
      <c r="E12" s="32"/>
      <c r="F12" s="33"/>
      <c r="G12" s="13" t="s">
        <v>291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292</v>
      </c>
      <c r="E14" s="68" t="s">
        <v>293</v>
      </c>
      <c r="F14" s="39" t="s">
        <v>294</v>
      </c>
      <c r="G14" s="15">
        <v>15</v>
      </c>
      <c r="H14" s="38">
        <v>1</v>
      </c>
      <c r="I14" s="35">
        <v>15</v>
      </c>
      <c r="J14" s="15"/>
    </row>
    <row r="15" s="2" customFormat="1" ht="19" customHeight="1" spans="1:10">
      <c r="A15" s="36"/>
      <c r="B15" s="40"/>
      <c r="C15" s="42"/>
      <c r="D15" s="15" t="s">
        <v>295</v>
      </c>
      <c r="E15" s="68" t="s">
        <v>296</v>
      </c>
      <c r="F15" s="39" t="s">
        <v>297</v>
      </c>
      <c r="G15" s="15">
        <v>15</v>
      </c>
      <c r="H15" s="72">
        <v>0</v>
      </c>
      <c r="I15" s="15">
        <v>0</v>
      </c>
      <c r="J15" s="15"/>
    </row>
    <row r="16" s="2" customFormat="1" ht="19" customHeight="1" spans="1:10">
      <c r="A16" s="36"/>
      <c r="B16" s="40"/>
      <c r="C16" s="15" t="s">
        <v>49</v>
      </c>
      <c r="D16" s="15" t="s">
        <v>50</v>
      </c>
      <c r="E16" s="68" t="s">
        <v>51</v>
      </c>
      <c r="F16" s="39" t="s">
        <v>133</v>
      </c>
      <c r="G16" s="15">
        <v>10</v>
      </c>
      <c r="H16" s="38">
        <v>1</v>
      </c>
      <c r="I16" s="15">
        <v>10</v>
      </c>
      <c r="J16" s="15"/>
    </row>
    <row r="17" s="2" customFormat="1" ht="19" customHeight="1" spans="1:10">
      <c r="A17" s="36"/>
      <c r="B17" s="40"/>
      <c r="C17" s="15" t="s">
        <v>89</v>
      </c>
      <c r="D17" s="15" t="s">
        <v>159</v>
      </c>
      <c r="E17" s="68" t="s">
        <v>298</v>
      </c>
      <c r="F17" s="39" t="s">
        <v>161</v>
      </c>
      <c r="G17" s="15">
        <v>10</v>
      </c>
      <c r="H17" s="27">
        <v>1</v>
      </c>
      <c r="I17" s="15">
        <v>10</v>
      </c>
      <c r="J17" s="15"/>
    </row>
    <row r="18" s="2" customFormat="1" ht="19" customHeight="1" spans="1:10">
      <c r="A18" s="36"/>
      <c r="B18" s="32" t="s">
        <v>53</v>
      </c>
      <c r="C18" s="15" t="s">
        <v>116</v>
      </c>
      <c r="D18" s="15" t="s">
        <v>299</v>
      </c>
      <c r="E18" s="68" t="s">
        <v>300</v>
      </c>
      <c r="F18" s="41" t="s">
        <v>301</v>
      </c>
      <c r="G18" s="15">
        <v>15</v>
      </c>
      <c r="H18" s="27">
        <v>1</v>
      </c>
      <c r="I18" s="15">
        <f>G18*H18</f>
        <v>15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302</v>
      </c>
      <c r="E19" s="35" t="s">
        <v>303</v>
      </c>
      <c r="F19" s="41" t="s">
        <v>303</v>
      </c>
      <c r="G19" s="15">
        <v>15</v>
      </c>
      <c r="H19" s="27">
        <v>1</v>
      </c>
      <c r="I19" s="15">
        <f>G19*H19</f>
        <v>15</v>
      </c>
      <c r="J19" s="15"/>
    </row>
    <row r="20" s="2" customFormat="1" ht="44" customHeight="1" spans="1:10">
      <c r="A20" s="36"/>
      <c r="B20" s="40" t="s">
        <v>59</v>
      </c>
      <c r="C20" s="32" t="s">
        <v>60</v>
      </c>
      <c r="D20" s="15" t="s">
        <v>61</v>
      </c>
      <c r="E20" s="35" t="s">
        <v>95</v>
      </c>
      <c r="F20" s="41" t="s">
        <v>269</v>
      </c>
      <c r="G20" s="15">
        <v>10</v>
      </c>
      <c r="H20" s="27">
        <v>0.8</v>
      </c>
      <c r="I20" s="15">
        <v>8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3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C14:C15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workbookViewId="0">
      <selection activeCell="A26" sqref="$A26:$XFD27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4.1083333333333" style="1" customWidth="1"/>
    <col min="6" max="6" width="14.6666666666667" style="1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1" width="12.8916666666667" style="1"/>
    <col min="12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="2" customFormat="1" ht="30" customHeight="1" spans="1:10">
      <c r="A4" s="12" t="s">
        <v>2</v>
      </c>
      <c r="B4" s="13"/>
      <c r="C4" s="12" t="s">
        <v>304</v>
      </c>
      <c r="D4" s="13"/>
      <c r="E4" s="13"/>
      <c r="F4" s="26"/>
      <c r="G4" s="15" t="s">
        <v>4</v>
      </c>
      <c r="H4" s="15">
        <v>80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305</v>
      </c>
      <c r="D5" s="17"/>
      <c r="E5" s="17"/>
      <c r="F5" s="76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60</v>
      </c>
      <c r="F7" s="15">
        <f t="shared" si="0"/>
        <v>59.7826</v>
      </c>
      <c r="G7" s="15">
        <f t="shared" si="0"/>
        <v>59.7826</v>
      </c>
      <c r="H7" s="27">
        <v>1</v>
      </c>
      <c r="I7" s="15">
        <v>10</v>
      </c>
      <c r="J7" s="72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60</v>
      </c>
      <c r="F8" s="15">
        <v>59.7826</v>
      </c>
      <c r="G8" s="15">
        <v>59.7826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15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15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15"/>
      <c r="G11" s="13" t="s">
        <v>25</v>
      </c>
      <c r="H11" s="13"/>
      <c r="I11" s="13"/>
      <c r="J11" s="26"/>
    </row>
    <row r="12" s="2" customFormat="1" ht="62" customHeight="1" spans="1:10">
      <c r="A12" s="30"/>
      <c r="B12" s="31"/>
      <c r="C12" s="15" t="s">
        <v>306</v>
      </c>
      <c r="D12" s="32"/>
      <c r="E12" s="32"/>
      <c r="F12" s="32"/>
      <c r="G12" s="13" t="s">
        <v>307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15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308</v>
      </c>
      <c r="E14" s="77" t="s">
        <v>309</v>
      </c>
      <c r="F14" s="78" t="s">
        <v>310</v>
      </c>
      <c r="G14" s="15">
        <v>5</v>
      </c>
      <c r="H14" s="35">
        <v>0</v>
      </c>
      <c r="I14" s="66">
        <v>0</v>
      </c>
      <c r="J14" s="42" t="s">
        <v>311</v>
      </c>
    </row>
    <row r="15" s="2" customFormat="1" ht="33" customHeight="1" spans="1:10">
      <c r="A15" s="36"/>
      <c r="B15" s="40"/>
      <c r="C15" s="40"/>
      <c r="D15" s="15" t="s">
        <v>312</v>
      </c>
      <c r="E15" s="35" t="s">
        <v>313</v>
      </c>
      <c r="F15" s="39" t="s">
        <v>314</v>
      </c>
      <c r="G15" s="15">
        <v>10</v>
      </c>
      <c r="H15" s="38">
        <v>1</v>
      </c>
      <c r="I15" s="66">
        <v>10</v>
      </c>
      <c r="J15" s="15"/>
    </row>
    <row r="16" s="2" customFormat="1" ht="24" customHeight="1" spans="1:10">
      <c r="A16" s="36"/>
      <c r="B16" s="40"/>
      <c r="C16" s="42"/>
      <c r="D16" s="15" t="s">
        <v>315</v>
      </c>
      <c r="E16" s="35" t="s">
        <v>316</v>
      </c>
      <c r="F16" s="39" t="s">
        <v>317</v>
      </c>
      <c r="G16" s="15">
        <v>5</v>
      </c>
      <c r="H16" s="15">
        <v>0</v>
      </c>
      <c r="I16" s="15">
        <v>0</v>
      </c>
      <c r="J16" s="42" t="s">
        <v>311</v>
      </c>
    </row>
    <row r="17" s="2" customFormat="1" ht="19" customHeight="1" spans="1:10">
      <c r="A17" s="36"/>
      <c r="B17" s="40"/>
      <c r="C17" s="15" t="s">
        <v>49</v>
      </c>
      <c r="D17" s="15" t="s">
        <v>50</v>
      </c>
      <c r="E17" s="35" t="s">
        <v>95</v>
      </c>
      <c r="F17" s="39" t="s">
        <v>133</v>
      </c>
      <c r="G17" s="15">
        <v>10</v>
      </c>
      <c r="H17" s="27">
        <v>1</v>
      </c>
      <c r="I17" s="15">
        <v>10</v>
      </c>
      <c r="J17" s="15"/>
    </row>
    <row r="18" s="2" customFormat="1" ht="19" customHeight="1" spans="1:10">
      <c r="A18" s="36"/>
      <c r="B18" s="40"/>
      <c r="C18" s="15" t="s">
        <v>89</v>
      </c>
      <c r="D18" s="15" t="s">
        <v>318</v>
      </c>
      <c r="E18" s="35" t="s">
        <v>319</v>
      </c>
      <c r="F18" s="39" t="s">
        <v>320</v>
      </c>
      <c r="G18" s="15">
        <v>10</v>
      </c>
      <c r="H18" s="27">
        <v>1</v>
      </c>
      <c r="I18" s="15">
        <v>10</v>
      </c>
      <c r="J18" s="15"/>
    </row>
    <row r="19" s="2" customFormat="1" ht="19" customHeight="1" spans="1:10">
      <c r="A19" s="36"/>
      <c r="B19" s="40"/>
      <c r="C19" s="32" t="s">
        <v>137</v>
      </c>
      <c r="D19" s="15" t="s">
        <v>321</v>
      </c>
      <c r="E19" s="79" t="s">
        <v>322</v>
      </c>
      <c r="F19" s="80" t="s">
        <v>323</v>
      </c>
      <c r="G19" s="15">
        <v>5</v>
      </c>
      <c r="H19" s="15">
        <v>0</v>
      </c>
      <c r="I19" s="15">
        <v>0</v>
      </c>
      <c r="J19" s="15" t="s">
        <v>324</v>
      </c>
    </row>
    <row r="20" s="2" customFormat="1" ht="19" customHeight="1" spans="1:10">
      <c r="A20" s="36"/>
      <c r="B20" s="42"/>
      <c r="C20" s="42"/>
      <c r="D20" s="15" t="s">
        <v>325</v>
      </c>
      <c r="E20" s="68" t="s">
        <v>326</v>
      </c>
      <c r="F20" s="39" t="s">
        <v>327</v>
      </c>
      <c r="G20" s="15">
        <v>5</v>
      </c>
      <c r="H20" s="15">
        <v>0</v>
      </c>
      <c r="I20" s="15">
        <v>0</v>
      </c>
      <c r="J20" s="15"/>
    </row>
    <row r="21" s="2" customFormat="1" ht="19" customHeight="1" spans="1:10">
      <c r="A21" s="36"/>
      <c r="B21" s="32" t="s">
        <v>53</v>
      </c>
      <c r="C21" s="15" t="s">
        <v>116</v>
      </c>
      <c r="D21" s="15" t="s">
        <v>328</v>
      </c>
      <c r="E21" s="68" t="s">
        <v>329</v>
      </c>
      <c r="F21" s="41" t="s">
        <v>330</v>
      </c>
      <c r="G21" s="15">
        <v>10</v>
      </c>
      <c r="H21" s="27">
        <v>1</v>
      </c>
      <c r="I21" s="15">
        <v>10</v>
      </c>
      <c r="J21" s="15"/>
    </row>
    <row r="22" s="2" customFormat="1" ht="19" customHeight="1" spans="1:10">
      <c r="A22" s="36"/>
      <c r="B22" s="40"/>
      <c r="C22" s="15" t="s">
        <v>54</v>
      </c>
      <c r="D22" s="15" t="s">
        <v>331</v>
      </c>
      <c r="E22" s="35" t="s">
        <v>332</v>
      </c>
      <c r="F22" s="39" t="s">
        <v>333</v>
      </c>
      <c r="G22" s="15">
        <v>10</v>
      </c>
      <c r="H22" s="27">
        <v>1</v>
      </c>
      <c r="I22" s="15">
        <v>10</v>
      </c>
      <c r="J22" s="15"/>
    </row>
    <row r="23" s="2" customFormat="1" ht="19" customHeight="1" spans="1:10">
      <c r="A23" s="36"/>
      <c r="B23" s="40"/>
      <c r="C23" s="15" t="s">
        <v>57</v>
      </c>
      <c r="D23" s="15" t="s">
        <v>334</v>
      </c>
      <c r="E23" s="35" t="s">
        <v>335</v>
      </c>
      <c r="F23" s="41" t="s">
        <v>336</v>
      </c>
      <c r="G23" s="15">
        <v>10</v>
      </c>
      <c r="H23" s="27">
        <v>1</v>
      </c>
      <c r="I23" s="15">
        <v>10</v>
      </c>
      <c r="J23" s="15"/>
    </row>
    <row r="24" s="2" customFormat="1" ht="27" customHeight="1" spans="1:10">
      <c r="A24" s="36"/>
      <c r="B24" s="40" t="s">
        <v>59</v>
      </c>
      <c r="C24" s="32" t="s">
        <v>60</v>
      </c>
      <c r="D24" s="15" t="s">
        <v>337</v>
      </c>
      <c r="E24" s="68" t="s">
        <v>51</v>
      </c>
      <c r="F24" s="41" t="s">
        <v>51</v>
      </c>
      <c r="G24" s="66">
        <v>10</v>
      </c>
      <c r="H24" s="27">
        <v>1</v>
      </c>
      <c r="I24" s="15">
        <v>10</v>
      </c>
      <c r="J24" s="15"/>
    </row>
    <row r="25" s="2" customFormat="1" ht="23" customHeight="1" spans="1:10">
      <c r="A25" s="45" t="s">
        <v>63</v>
      </c>
      <c r="B25" s="46"/>
      <c r="C25" s="47" t="s">
        <v>64</v>
      </c>
      <c r="D25" s="48"/>
      <c r="E25" s="48"/>
      <c r="F25" s="48"/>
      <c r="G25" s="47"/>
      <c r="H25" s="50"/>
      <c r="I25" s="47"/>
      <c r="J25" s="47"/>
    </row>
    <row r="26" s="3" customFormat="1" ht="21" customHeight="1" spans="1:10">
      <c r="A26" s="51" t="s">
        <v>65</v>
      </c>
      <c r="B26" s="51"/>
      <c r="C26" s="52" t="s">
        <v>66</v>
      </c>
      <c r="D26" s="52"/>
      <c r="E26" s="52"/>
      <c r="F26" s="52"/>
      <c r="G26" s="52" t="s">
        <v>67</v>
      </c>
      <c r="H26" s="52">
        <v>77794359</v>
      </c>
      <c r="I26" s="52"/>
      <c r="J26" s="52"/>
    </row>
    <row r="27" s="3" customFormat="1" ht="9" customHeight="1" spans="1:10">
      <c r="A27" s="51"/>
      <c r="B27" s="51"/>
      <c r="C27" s="54"/>
      <c r="D27" s="54"/>
      <c r="E27" s="54"/>
      <c r="F27" s="54"/>
      <c r="G27" s="54"/>
      <c r="H27" s="54"/>
      <c r="I27" s="54"/>
      <c r="J27" s="54"/>
    </row>
    <row r="28" s="3" customFormat="1" ht="20" customHeight="1" spans="1:10">
      <c r="A28" s="56" t="s">
        <v>68</v>
      </c>
      <c r="B28" s="56"/>
      <c r="C28" s="57"/>
      <c r="D28" s="57"/>
      <c r="E28" s="57"/>
      <c r="F28" s="57"/>
      <c r="G28" s="57"/>
      <c r="H28" s="51"/>
      <c r="I28" s="57"/>
      <c r="J28" s="57"/>
    </row>
    <row r="29" s="1" customFormat="1" ht="30" customHeight="1" spans="1:10">
      <c r="A29" s="58" t="s">
        <v>69</v>
      </c>
      <c r="B29" s="58"/>
      <c r="C29" s="58"/>
      <c r="D29" s="58"/>
      <c r="E29" s="58"/>
      <c r="F29" s="58"/>
      <c r="G29" s="58"/>
      <c r="H29" s="60"/>
      <c r="I29" s="58"/>
      <c r="J29" s="58"/>
    </row>
    <row r="30" s="1" customFormat="1" ht="18" customHeight="1" spans="1:1">
      <c r="A30" s="2" t="s">
        <v>70</v>
      </c>
    </row>
    <row r="31" s="1" customFormat="1" ht="29" customHeight="1" spans="1:10">
      <c r="A31" s="61" t="s">
        <v>71</v>
      </c>
      <c r="B31" s="61"/>
      <c r="C31" s="61"/>
      <c r="D31" s="61"/>
      <c r="E31" s="61"/>
      <c r="F31" s="61"/>
      <c r="G31" s="61"/>
      <c r="H31" s="61"/>
      <c r="I31" s="61"/>
      <c r="J31" s="61"/>
    </row>
    <row r="32" s="1" customFormat="1" ht="24" customHeight="1" spans="1:10">
      <c r="A32" s="61" t="s">
        <v>72</v>
      </c>
      <c r="B32" s="63"/>
      <c r="C32" s="63"/>
      <c r="D32" s="63"/>
      <c r="E32" s="63"/>
      <c r="F32" s="63"/>
      <c r="G32" s="63"/>
      <c r="H32" s="63"/>
      <c r="I32" s="63"/>
      <c r="J32" s="63"/>
    </row>
    <row r="33" s="1" customFormat="1" ht="20" customHeight="1" spans="1:10">
      <c r="A33" s="2" t="s">
        <v>73</v>
      </c>
      <c r="B33" s="2"/>
      <c r="C33" s="2"/>
      <c r="D33" s="2"/>
      <c r="E33" s="2"/>
      <c r="F33" s="2"/>
      <c r="G33" s="2"/>
      <c r="H33" s="66"/>
      <c r="I33" s="2"/>
      <c r="J33" s="2"/>
    </row>
    <row r="34" s="1" customFormat="1" ht="20" customHeight="1" spans="1:10">
      <c r="A34" s="2" t="s">
        <v>74</v>
      </c>
      <c r="B34" s="2"/>
      <c r="C34" s="2"/>
      <c r="D34" s="2"/>
      <c r="E34" s="2"/>
      <c r="F34" s="2"/>
      <c r="G34" s="2"/>
      <c r="H34" s="66"/>
      <c r="I34" s="2"/>
      <c r="J34" s="2"/>
    </row>
  </sheetData>
  <mergeCells count="30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5:B25"/>
    <mergeCell ref="C25:J25"/>
    <mergeCell ref="A26:B26"/>
    <mergeCell ref="A29:J29"/>
    <mergeCell ref="A31:J31"/>
    <mergeCell ref="A32:J32"/>
    <mergeCell ref="A13:A24"/>
    <mergeCell ref="B14:B20"/>
    <mergeCell ref="B21:B23"/>
    <mergeCell ref="C14:C16"/>
    <mergeCell ref="C19:C20"/>
    <mergeCell ref="A6:B10"/>
    <mergeCell ref="A11:B12"/>
  </mergeCells>
  <pageMargins left="0.75" right="0.75" top="1" bottom="1" header="0.5" footer="0.5"/>
  <pageSetup paperSize="9" scale="82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opLeftCell="A10" workbookViewId="0">
      <selection activeCell="A27" sqref="$A27:$XFD28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1" width="12.8916666666667" style="1"/>
    <col min="12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338</v>
      </c>
      <c r="D4" s="13"/>
      <c r="E4" s="13"/>
      <c r="F4" s="14"/>
      <c r="G4" s="15" t="s">
        <v>4</v>
      </c>
      <c r="H4" s="15">
        <v>89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227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655</v>
      </c>
      <c r="F7" s="23">
        <f t="shared" si="0"/>
        <v>650.9</v>
      </c>
      <c r="G7" s="15">
        <f t="shared" si="0"/>
        <v>650.9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655</v>
      </c>
      <c r="F8" s="23">
        <v>650.9</v>
      </c>
      <c r="G8" s="15">
        <v>650.9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69" customHeight="1" spans="1:10">
      <c r="A12" s="30"/>
      <c r="B12" s="31"/>
      <c r="C12" s="15" t="s">
        <v>339</v>
      </c>
      <c r="D12" s="32"/>
      <c r="E12" s="32"/>
      <c r="F12" s="33"/>
      <c r="G12" s="13" t="s">
        <v>340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230</v>
      </c>
      <c r="E14" s="68" t="s">
        <v>231</v>
      </c>
      <c r="F14" s="39" t="s">
        <v>341</v>
      </c>
      <c r="G14" s="15">
        <v>5</v>
      </c>
      <c r="H14" s="38">
        <v>1</v>
      </c>
      <c r="I14" s="35">
        <v>5</v>
      </c>
      <c r="J14" s="15"/>
    </row>
    <row r="15" s="2" customFormat="1" ht="33" customHeight="1" spans="1:10">
      <c r="A15" s="36"/>
      <c r="B15" s="40"/>
      <c r="C15" s="40"/>
      <c r="D15" s="15" t="s">
        <v>342</v>
      </c>
      <c r="E15" s="68" t="s">
        <v>343</v>
      </c>
      <c r="F15" s="39" t="s">
        <v>344</v>
      </c>
      <c r="G15" s="15">
        <v>5</v>
      </c>
      <c r="H15" s="38">
        <v>1</v>
      </c>
      <c r="I15" s="35">
        <v>5</v>
      </c>
      <c r="J15" s="15"/>
    </row>
    <row r="16" s="2" customFormat="1" ht="33" customHeight="1" spans="1:10">
      <c r="A16" s="36"/>
      <c r="B16" s="40"/>
      <c r="C16" s="40"/>
      <c r="D16" s="15" t="s">
        <v>345</v>
      </c>
      <c r="E16" s="68" t="s">
        <v>346</v>
      </c>
      <c r="F16" s="39" t="s">
        <v>347</v>
      </c>
      <c r="G16" s="15">
        <v>5</v>
      </c>
      <c r="H16" s="38">
        <v>1</v>
      </c>
      <c r="I16" s="35">
        <v>5</v>
      </c>
      <c r="J16" s="15"/>
    </row>
    <row r="17" s="2" customFormat="1" ht="33" customHeight="1" spans="1:10">
      <c r="A17" s="36"/>
      <c r="B17" s="40"/>
      <c r="C17" s="40"/>
      <c r="D17" s="15" t="s">
        <v>348</v>
      </c>
      <c r="E17" s="68" t="s">
        <v>349</v>
      </c>
      <c r="F17" s="39" t="s">
        <v>282</v>
      </c>
      <c r="G17" s="15">
        <v>5</v>
      </c>
      <c r="H17" s="35">
        <v>0</v>
      </c>
      <c r="I17" s="35">
        <v>0</v>
      </c>
      <c r="J17" s="15"/>
    </row>
    <row r="18" s="2" customFormat="1" ht="33" customHeight="1" spans="1:10">
      <c r="A18" s="36"/>
      <c r="B18" s="40"/>
      <c r="C18" s="40"/>
      <c r="D18" s="15" t="s">
        <v>350</v>
      </c>
      <c r="E18" s="68" t="s">
        <v>351</v>
      </c>
      <c r="F18" s="39" t="s">
        <v>352</v>
      </c>
      <c r="G18" s="15">
        <v>5</v>
      </c>
      <c r="H18" s="35">
        <v>0</v>
      </c>
      <c r="I18" s="35">
        <v>0</v>
      </c>
      <c r="J18" s="15"/>
    </row>
    <row r="19" s="2" customFormat="1" ht="19" customHeight="1" spans="1:10">
      <c r="A19" s="36"/>
      <c r="B19" s="40"/>
      <c r="C19" s="42"/>
      <c r="D19" s="15" t="s">
        <v>353</v>
      </c>
      <c r="E19" s="68" t="s">
        <v>354</v>
      </c>
      <c r="F19" s="39" t="s">
        <v>355</v>
      </c>
      <c r="G19" s="15">
        <v>5</v>
      </c>
      <c r="H19" s="27">
        <v>1</v>
      </c>
      <c r="I19" s="15">
        <v>5</v>
      </c>
      <c r="J19" s="15"/>
    </row>
    <row r="20" s="2" customFormat="1" ht="19" customHeight="1" spans="1:10">
      <c r="A20" s="36"/>
      <c r="B20" s="40"/>
      <c r="C20" s="15" t="s">
        <v>49</v>
      </c>
      <c r="D20" s="15" t="s">
        <v>113</v>
      </c>
      <c r="E20" s="35" t="s">
        <v>95</v>
      </c>
      <c r="F20" s="39" t="s">
        <v>95</v>
      </c>
      <c r="G20" s="15">
        <v>10</v>
      </c>
      <c r="H20" s="27">
        <v>1</v>
      </c>
      <c r="I20" s="15">
        <v>10</v>
      </c>
      <c r="J20" s="15"/>
    </row>
    <row r="21" s="2" customFormat="1" ht="19" customHeight="1" spans="1:10">
      <c r="A21" s="36"/>
      <c r="B21" s="40"/>
      <c r="C21" s="15" t="s">
        <v>89</v>
      </c>
      <c r="D21" s="15" t="s">
        <v>159</v>
      </c>
      <c r="E21" s="68" t="s">
        <v>356</v>
      </c>
      <c r="F21" s="39" t="s">
        <v>357</v>
      </c>
      <c r="G21" s="15">
        <v>10</v>
      </c>
      <c r="H21" s="27">
        <v>1</v>
      </c>
      <c r="I21" s="15">
        <f>G21*H21</f>
        <v>10</v>
      </c>
      <c r="J21" s="15"/>
    </row>
    <row r="22" s="2" customFormat="1" ht="19" customHeight="1" spans="1:10">
      <c r="A22" s="36"/>
      <c r="B22" s="32" t="s">
        <v>53</v>
      </c>
      <c r="C22" s="15" t="s">
        <v>116</v>
      </c>
      <c r="D22" s="15" t="s">
        <v>245</v>
      </c>
      <c r="E22" s="68" t="s">
        <v>358</v>
      </c>
      <c r="F22" s="39" t="s">
        <v>359</v>
      </c>
      <c r="G22" s="15">
        <v>15</v>
      </c>
      <c r="H22" s="27">
        <v>1</v>
      </c>
      <c r="I22" s="15">
        <v>15</v>
      </c>
      <c r="J22" s="15"/>
    </row>
    <row r="23" s="2" customFormat="1" ht="31" customHeight="1" spans="1:10">
      <c r="A23" s="36"/>
      <c r="B23" s="40"/>
      <c r="C23" s="15" t="s">
        <v>54</v>
      </c>
      <c r="D23" s="15" t="s">
        <v>248</v>
      </c>
      <c r="E23" s="35" t="s">
        <v>360</v>
      </c>
      <c r="F23" s="41" t="s">
        <v>361</v>
      </c>
      <c r="G23" s="15">
        <v>15</v>
      </c>
      <c r="H23" s="27">
        <v>1</v>
      </c>
      <c r="I23" s="15">
        <v>15</v>
      </c>
      <c r="J23" s="15"/>
    </row>
    <row r="24" s="2" customFormat="1" ht="20" customHeight="1" spans="1:10">
      <c r="A24" s="36"/>
      <c r="B24" s="40" t="s">
        <v>59</v>
      </c>
      <c r="C24" s="32" t="s">
        <v>60</v>
      </c>
      <c r="D24" s="15" t="s">
        <v>251</v>
      </c>
      <c r="E24" s="35" t="s">
        <v>95</v>
      </c>
      <c r="F24" s="41" t="s">
        <v>362</v>
      </c>
      <c r="G24" s="15">
        <v>5</v>
      </c>
      <c r="H24" s="27">
        <v>0.9</v>
      </c>
      <c r="I24" s="15">
        <f>SUM(G24*H24)</f>
        <v>4.5</v>
      </c>
      <c r="J24" s="15"/>
    </row>
    <row r="25" s="2" customFormat="1" ht="20" customHeight="1" spans="1:10">
      <c r="A25" s="36"/>
      <c r="B25" s="42"/>
      <c r="C25" s="42"/>
      <c r="D25" s="15" t="s">
        <v>252</v>
      </c>
      <c r="E25" s="35" t="s">
        <v>95</v>
      </c>
      <c r="F25" s="39" t="s">
        <v>363</v>
      </c>
      <c r="G25" s="15">
        <v>5</v>
      </c>
      <c r="H25" s="27">
        <v>0.9</v>
      </c>
      <c r="I25" s="15">
        <f>SUM(G25*H25)</f>
        <v>4.5</v>
      </c>
      <c r="J25" s="15"/>
    </row>
    <row r="26" s="2" customFormat="1" ht="23" customHeight="1" spans="1:10">
      <c r="A26" s="45" t="s">
        <v>63</v>
      </c>
      <c r="B26" s="46"/>
      <c r="C26" s="47" t="s">
        <v>64</v>
      </c>
      <c r="D26" s="48"/>
      <c r="E26" s="48"/>
      <c r="F26" s="49"/>
      <c r="G26" s="47"/>
      <c r="H26" s="50"/>
      <c r="I26" s="47"/>
      <c r="J26" s="47"/>
    </row>
    <row r="27" s="3" customFormat="1" ht="21" customHeight="1" spans="1:10">
      <c r="A27" s="51" t="s">
        <v>65</v>
      </c>
      <c r="B27" s="51"/>
      <c r="C27" s="52" t="s">
        <v>66</v>
      </c>
      <c r="D27" s="52"/>
      <c r="E27" s="52"/>
      <c r="F27" s="53"/>
      <c r="G27" s="52" t="s">
        <v>67</v>
      </c>
      <c r="H27" s="52">
        <v>77794359</v>
      </c>
      <c r="I27" s="52"/>
      <c r="J27" s="52"/>
    </row>
    <row r="28" s="3" customFormat="1" ht="9" customHeight="1" spans="1:10">
      <c r="A28" s="51"/>
      <c r="B28" s="51"/>
      <c r="C28" s="54"/>
      <c r="D28" s="54"/>
      <c r="E28" s="54"/>
      <c r="F28" s="55"/>
      <c r="G28" s="54"/>
      <c r="H28" s="54"/>
      <c r="I28" s="54"/>
      <c r="J28" s="54"/>
    </row>
    <row r="29" s="3" customFormat="1" ht="20" customHeight="1" spans="1:10">
      <c r="A29" s="56" t="s">
        <v>68</v>
      </c>
      <c r="B29" s="56"/>
      <c r="C29" s="57"/>
      <c r="D29" s="57"/>
      <c r="E29" s="57"/>
      <c r="F29" s="53"/>
      <c r="G29" s="57"/>
      <c r="H29" s="51"/>
      <c r="I29" s="57"/>
      <c r="J29" s="57"/>
    </row>
    <row r="30" s="1" customFormat="1" ht="30" customHeight="1" spans="1:10">
      <c r="A30" s="58" t="s">
        <v>69</v>
      </c>
      <c r="B30" s="58"/>
      <c r="C30" s="58"/>
      <c r="D30" s="58"/>
      <c r="E30" s="58"/>
      <c r="F30" s="59"/>
      <c r="G30" s="58"/>
      <c r="H30" s="60"/>
      <c r="I30" s="58"/>
      <c r="J30" s="58"/>
    </row>
    <row r="31" s="1" customFormat="1" ht="18" customHeight="1" spans="1:6">
      <c r="A31" s="2" t="s">
        <v>70</v>
      </c>
      <c r="F31" s="4"/>
    </row>
    <row r="32" s="1" customFormat="1" ht="29" customHeight="1" spans="1:10">
      <c r="A32" s="61" t="s">
        <v>71</v>
      </c>
      <c r="B32" s="61"/>
      <c r="C32" s="61"/>
      <c r="D32" s="61"/>
      <c r="E32" s="61"/>
      <c r="F32" s="62"/>
      <c r="G32" s="61"/>
      <c r="H32" s="61"/>
      <c r="I32" s="61"/>
      <c r="J32" s="61"/>
    </row>
    <row r="33" s="1" customFormat="1" ht="24" customHeight="1" spans="1:10">
      <c r="A33" s="61" t="s">
        <v>72</v>
      </c>
      <c r="B33" s="63"/>
      <c r="C33" s="63"/>
      <c r="D33" s="63"/>
      <c r="E33" s="63"/>
      <c r="F33" s="64"/>
      <c r="G33" s="63"/>
      <c r="H33" s="63"/>
      <c r="I33" s="63"/>
      <c r="J33" s="63"/>
    </row>
    <row r="34" s="1" customFormat="1" ht="20" customHeight="1" spans="1:10">
      <c r="A34" s="2" t="s">
        <v>73</v>
      </c>
      <c r="B34" s="2"/>
      <c r="C34" s="2"/>
      <c r="D34" s="2"/>
      <c r="E34" s="2"/>
      <c r="F34" s="65"/>
      <c r="G34" s="2"/>
      <c r="H34" s="66"/>
      <c r="I34" s="2"/>
      <c r="J34" s="2"/>
    </row>
    <row r="35" s="1" customFormat="1" ht="20" customHeight="1" spans="1:10">
      <c r="A35" s="2" t="s">
        <v>74</v>
      </c>
      <c r="B35" s="2"/>
      <c r="C35" s="2"/>
      <c r="D35" s="2"/>
      <c r="E35" s="2"/>
      <c r="F35" s="65"/>
      <c r="G35" s="2"/>
      <c r="H35" s="66"/>
      <c r="I35" s="2"/>
      <c r="J35" s="2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6:B26"/>
    <mergeCell ref="C26:J26"/>
    <mergeCell ref="A27:B27"/>
    <mergeCell ref="A30:J30"/>
    <mergeCell ref="A32:J32"/>
    <mergeCell ref="A33:J33"/>
    <mergeCell ref="A13:A25"/>
    <mergeCell ref="B14:B21"/>
    <mergeCell ref="B22:B23"/>
    <mergeCell ref="B24:B25"/>
    <mergeCell ref="C14:C19"/>
    <mergeCell ref="C24:C25"/>
    <mergeCell ref="A6:B10"/>
    <mergeCell ref="A11:B12"/>
  </mergeCells>
  <pageMargins left="0.75" right="0.75" top="0.511805555555556" bottom="0.393055555555556" header="0.196527777777778" footer="0.314583333333333"/>
  <pageSetup paperSize="9" scale="8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23" sqref="$A23:$XFD24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364</v>
      </c>
      <c r="D4" s="13"/>
      <c r="E4" s="13"/>
      <c r="F4" s="14"/>
      <c r="G4" s="15" t="s">
        <v>4</v>
      </c>
      <c r="H4" s="15">
        <v>88.5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365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8</v>
      </c>
      <c r="F7" s="23">
        <f t="shared" si="0"/>
        <v>8</v>
      </c>
      <c r="G7" s="15">
        <f t="shared" si="0"/>
        <v>8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8</v>
      </c>
      <c r="F8" s="23">
        <v>8</v>
      </c>
      <c r="G8" s="15">
        <v>8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366</v>
      </c>
      <c r="D12" s="32"/>
      <c r="E12" s="32"/>
      <c r="F12" s="33"/>
      <c r="G12" s="15" t="s">
        <v>366</v>
      </c>
      <c r="H12" s="32"/>
      <c r="I12" s="32"/>
      <c r="J12" s="32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32" t="s">
        <v>37</v>
      </c>
      <c r="D14" s="15" t="s">
        <v>367</v>
      </c>
      <c r="E14" s="35" t="s">
        <v>368</v>
      </c>
      <c r="F14" s="39" t="s">
        <v>369</v>
      </c>
      <c r="G14" s="15">
        <v>10</v>
      </c>
      <c r="H14" s="27">
        <v>1</v>
      </c>
      <c r="I14" s="15">
        <v>10</v>
      </c>
      <c r="J14" s="15"/>
    </row>
    <row r="15" s="2" customFormat="1" ht="19" customHeight="1" spans="1:10">
      <c r="A15" s="36"/>
      <c r="B15" s="40"/>
      <c r="C15" s="42"/>
      <c r="D15" s="15" t="s">
        <v>370</v>
      </c>
      <c r="E15" s="35" t="s">
        <v>371</v>
      </c>
      <c r="F15" s="23" t="s">
        <v>372</v>
      </c>
      <c r="G15" s="15">
        <v>10</v>
      </c>
      <c r="H15" s="27">
        <v>1</v>
      </c>
      <c r="I15" s="15">
        <v>10</v>
      </c>
      <c r="J15" s="15"/>
    </row>
    <row r="16" s="2" customFormat="1" ht="19" customHeight="1" spans="1:10">
      <c r="A16" s="36"/>
      <c r="B16" s="40"/>
      <c r="C16" s="15" t="s">
        <v>49</v>
      </c>
      <c r="D16" s="15" t="s">
        <v>113</v>
      </c>
      <c r="E16" s="38" t="s">
        <v>95</v>
      </c>
      <c r="F16" s="71" t="s">
        <v>212</v>
      </c>
      <c r="G16" s="15">
        <v>10</v>
      </c>
      <c r="H16" s="27">
        <v>1</v>
      </c>
      <c r="I16" s="15">
        <v>10</v>
      </c>
      <c r="J16" s="15"/>
    </row>
    <row r="17" s="2" customFormat="1" ht="47" customHeight="1" spans="1:10">
      <c r="A17" s="36"/>
      <c r="B17" s="40"/>
      <c r="C17" s="15" t="s">
        <v>89</v>
      </c>
      <c r="D17" s="75" t="s">
        <v>134</v>
      </c>
      <c r="E17" s="35" t="s">
        <v>373</v>
      </c>
      <c r="F17" s="71" t="s">
        <v>374</v>
      </c>
      <c r="G17" s="15">
        <v>10</v>
      </c>
      <c r="H17" s="72">
        <v>0</v>
      </c>
      <c r="I17" s="15">
        <f>G17*H17</f>
        <v>0</v>
      </c>
      <c r="J17" s="15" t="s">
        <v>375</v>
      </c>
    </row>
    <row r="18" s="2" customFormat="1" ht="19" customHeight="1" spans="1:10">
      <c r="A18" s="36"/>
      <c r="B18" s="42"/>
      <c r="C18" s="15" t="s">
        <v>137</v>
      </c>
      <c r="D18" s="15" t="s">
        <v>376</v>
      </c>
      <c r="E18" s="68" t="s">
        <v>377</v>
      </c>
      <c r="F18" s="39" t="s">
        <v>378</v>
      </c>
      <c r="G18" s="15">
        <v>10</v>
      </c>
      <c r="H18" s="27">
        <v>1</v>
      </c>
      <c r="I18" s="15">
        <v>10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144</v>
      </c>
      <c r="E19" s="35" t="s">
        <v>379</v>
      </c>
      <c r="F19" s="39" t="s">
        <v>380</v>
      </c>
      <c r="G19" s="15">
        <v>15</v>
      </c>
      <c r="H19" s="27">
        <v>1</v>
      </c>
      <c r="I19" s="15">
        <v>15</v>
      </c>
      <c r="J19" s="15"/>
    </row>
    <row r="20" s="2" customFormat="1" ht="24" customHeight="1" spans="1:10">
      <c r="A20" s="36"/>
      <c r="B20" s="42"/>
      <c r="C20" s="15" t="s">
        <v>57</v>
      </c>
      <c r="D20" s="15" t="s">
        <v>334</v>
      </c>
      <c r="E20" s="35" t="s">
        <v>335</v>
      </c>
      <c r="F20" s="23" t="s">
        <v>381</v>
      </c>
      <c r="G20" s="15">
        <v>15</v>
      </c>
      <c r="H20" s="27">
        <v>0.9</v>
      </c>
      <c r="I20" s="15">
        <f>G20*H20</f>
        <v>13.5</v>
      </c>
      <c r="J20" s="15"/>
    </row>
    <row r="21" s="2" customFormat="1" ht="20" customHeight="1" spans="1:10">
      <c r="A21" s="36"/>
      <c r="B21" s="40" t="s">
        <v>59</v>
      </c>
      <c r="C21" s="32" t="s">
        <v>60</v>
      </c>
      <c r="D21" s="15" t="s">
        <v>337</v>
      </c>
      <c r="E21" s="38" t="s">
        <v>95</v>
      </c>
      <c r="F21" s="39" t="s">
        <v>133</v>
      </c>
      <c r="G21" s="15">
        <v>10</v>
      </c>
      <c r="H21" s="27">
        <v>1</v>
      </c>
      <c r="I21" s="15">
        <v>10</v>
      </c>
      <c r="J21" s="15"/>
    </row>
    <row r="22" s="2" customFormat="1" ht="23" customHeight="1" spans="1:10">
      <c r="A22" s="45" t="s">
        <v>63</v>
      </c>
      <c r="B22" s="46"/>
      <c r="C22" s="47" t="s">
        <v>64</v>
      </c>
      <c r="D22" s="48"/>
      <c r="E22" s="48"/>
      <c r="F22" s="49"/>
      <c r="G22" s="47"/>
      <c r="H22" s="50"/>
      <c r="I22" s="47"/>
      <c r="J22" s="47"/>
    </row>
    <row r="23" s="3" customFormat="1" ht="21" customHeight="1" spans="1:10">
      <c r="A23" s="51" t="s">
        <v>65</v>
      </c>
      <c r="B23" s="51"/>
      <c r="C23" s="52" t="s">
        <v>66</v>
      </c>
      <c r="D23" s="52"/>
      <c r="E23" s="52"/>
      <c r="F23" s="53"/>
      <c r="G23" s="52" t="s">
        <v>67</v>
      </c>
      <c r="H23" s="52">
        <v>77794359</v>
      </c>
      <c r="I23" s="52"/>
      <c r="J23" s="52"/>
    </row>
    <row r="24" s="3" customFormat="1" ht="9" customHeight="1" spans="1:10">
      <c r="A24" s="51"/>
      <c r="B24" s="51"/>
      <c r="C24" s="54"/>
      <c r="D24" s="54"/>
      <c r="E24" s="54"/>
      <c r="F24" s="55"/>
      <c r="G24" s="54"/>
      <c r="H24" s="54"/>
      <c r="I24" s="54"/>
      <c r="J24" s="54"/>
    </row>
    <row r="25" s="3" customFormat="1" ht="20" customHeight="1" spans="1:10">
      <c r="A25" s="56" t="s">
        <v>68</v>
      </c>
      <c r="B25" s="56"/>
      <c r="C25" s="57"/>
      <c r="D25" s="57"/>
      <c r="E25" s="57"/>
      <c r="F25" s="53"/>
      <c r="G25" s="57"/>
      <c r="H25" s="51"/>
      <c r="I25" s="57"/>
      <c r="J25" s="57"/>
    </row>
    <row r="26" s="1" customFormat="1" ht="30" customHeight="1" spans="1:10">
      <c r="A26" s="58" t="s">
        <v>69</v>
      </c>
      <c r="B26" s="58"/>
      <c r="C26" s="58"/>
      <c r="D26" s="58"/>
      <c r="E26" s="58"/>
      <c r="F26" s="59"/>
      <c r="G26" s="58"/>
      <c r="H26" s="60"/>
      <c r="I26" s="58"/>
      <c r="J26" s="58"/>
    </row>
    <row r="27" s="1" customFormat="1" ht="18" customHeight="1" spans="1:6">
      <c r="A27" s="2" t="s">
        <v>70</v>
      </c>
      <c r="F27" s="4"/>
    </row>
    <row r="28" s="1" customFormat="1" ht="29" customHeight="1" spans="1:10">
      <c r="A28" s="61" t="s">
        <v>71</v>
      </c>
      <c r="B28" s="61"/>
      <c r="C28" s="61"/>
      <c r="D28" s="61"/>
      <c r="E28" s="61"/>
      <c r="F28" s="62"/>
      <c r="G28" s="61"/>
      <c r="H28" s="61"/>
      <c r="I28" s="61"/>
      <c r="J28" s="61"/>
    </row>
    <row r="29" s="1" customFormat="1" ht="24" customHeight="1" spans="1:10">
      <c r="A29" s="61" t="s">
        <v>72</v>
      </c>
      <c r="B29" s="63"/>
      <c r="C29" s="63"/>
      <c r="D29" s="63"/>
      <c r="E29" s="63"/>
      <c r="F29" s="64"/>
      <c r="G29" s="63"/>
      <c r="H29" s="63"/>
      <c r="I29" s="63"/>
      <c r="J29" s="63"/>
    </row>
    <row r="30" s="1" customFormat="1" ht="20" customHeight="1" spans="1:10">
      <c r="A30" s="2" t="s">
        <v>73</v>
      </c>
      <c r="B30" s="2"/>
      <c r="C30" s="2"/>
      <c r="D30" s="2"/>
      <c r="E30" s="2"/>
      <c r="F30" s="65"/>
      <c r="G30" s="2"/>
      <c r="H30" s="66"/>
      <c r="I30" s="2"/>
      <c r="J30" s="2"/>
    </row>
    <row r="31" s="1" customFormat="1" ht="20" customHeight="1" spans="1:10">
      <c r="A31" s="2" t="s">
        <v>74</v>
      </c>
      <c r="B31" s="2"/>
      <c r="C31" s="2"/>
      <c r="D31" s="2"/>
      <c r="E31" s="2"/>
      <c r="F31" s="65"/>
      <c r="G31" s="2"/>
      <c r="H31" s="66"/>
      <c r="I31" s="2"/>
      <c r="J31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A26:J26"/>
    <mergeCell ref="A28:J28"/>
    <mergeCell ref="A29:J29"/>
    <mergeCell ref="A13:A21"/>
    <mergeCell ref="B14:B18"/>
    <mergeCell ref="B19:B20"/>
    <mergeCell ref="C14:C15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workbookViewId="0">
      <selection activeCell="A24" sqref="$A24:$XFD25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24" customHeight="1" spans="1:10">
      <c r="A4" s="12" t="s">
        <v>2</v>
      </c>
      <c r="B4" s="13"/>
      <c r="C4" s="12" t="s">
        <v>382</v>
      </c>
      <c r="D4" s="13"/>
      <c r="E4" s="13"/>
      <c r="F4" s="14"/>
      <c r="G4" s="15" t="s">
        <v>4</v>
      </c>
      <c r="H4" s="15">
        <v>88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77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300</v>
      </c>
      <c r="F7" s="23">
        <f t="shared" si="0"/>
        <v>260</v>
      </c>
      <c r="G7" s="15">
        <f t="shared" si="0"/>
        <v>260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300</v>
      </c>
      <c r="F8" s="23">
        <v>260</v>
      </c>
      <c r="G8" s="15">
        <v>260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383</v>
      </c>
      <c r="D12" s="32"/>
      <c r="E12" s="32"/>
      <c r="F12" s="33"/>
      <c r="G12" s="13" t="s">
        <v>384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15" t="s">
        <v>37</v>
      </c>
      <c r="D14" s="15" t="s">
        <v>385</v>
      </c>
      <c r="E14" s="35" t="s">
        <v>386</v>
      </c>
      <c r="F14" s="39" t="s">
        <v>387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49</v>
      </c>
      <c r="D15" s="15" t="s">
        <v>113</v>
      </c>
      <c r="E15" s="38" t="s">
        <v>95</v>
      </c>
      <c r="F15" s="41" t="s">
        <v>388</v>
      </c>
      <c r="G15" s="15">
        <v>15</v>
      </c>
      <c r="H15" s="27">
        <v>1</v>
      </c>
      <c r="I15" s="15">
        <v>15</v>
      </c>
      <c r="J15" s="15"/>
    </row>
    <row r="16" s="2" customFormat="1" ht="28" customHeight="1" spans="1:10">
      <c r="A16" s="36"/>
      <c r="B16" s="40"/>
      <c r="C16" s="15" t="s">
        <v>89</v>
      </c>
      <c r="D16" s="15" t="s">
        <v>389</v>
      </c>
      <c r="E16" s="70" t="s">
        <v>390</v>
      </c>
      <c r="F16" s="71" t="s">
        <v>391</v>
      </c>
      <c r="G16" s="15">
        <v>10</v>
      </c>
      <c r="H16" s="27">
        <v>1</v>
      </c>
      <c r="I16" s="15">
        <f>G16*H16</f>
        <v>10</v>
      </c>
      <c r="J16" s="15"/>
    </row>
    <row r="17" s="2" customFormat="1" ht="24" customHeight="1" spans="1:10">
      <c r="A17" s="36"/>
      <c r="B17" s="42"/>
      <c r="C17" s="15" t="s">
        <v>137</v>
      </c>
      <c r="D17" s="15" t="s">
        <v>392</v>
      </c>
      <c r="E17" s="39" t="s">
        <v>393</v>
      </c>
      <c r="F17" s="39" t="s">
        <v>394</v>
      </c>
      <c r="G17" s="15">
        <v>10</v>
      </c>
      <c r="H17" s="72">
        <v>0</v>
      </c>
      <c r="I17" s="15">
        <f>G17*H17</f>
        <v>0</v>
      </c>
      <c r="J17" s="15"/>
    </row>
    <row r="18" s="2" customFormat="1" ht="27" customHeight="1" spans="1:10">
      <c r="A18" s="36"/>
      <c r="B18" s="32" t="s">
        <v>53</v>
      </c>
      <c r="C18" s="15" t="s">
        <v>116</v>
      </c>
      <c r="D18" s="15" t="s">
        <v>395</v>
      </c>
      <c r="E18" s="35" t="s">
        <v>396</v>
      </c>
      <c r="F18" s="39" t="s">
        <v>143</v>
      </c>
      <c r="G18" s="15">
        <v>10</v>
      </c>
      <c r="H18" s="27">
        <v>1</v>
      </c>
      <c r="I18" s="15">
        <v>10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397</v>
      </c>
      <c r="E19" s="35" t="s">
        <v>398</v>
      </c>
      <c r="F19" s="39" t="s">
        <v>399</v>
      </c>
      <c r="G19" s="15">
        <v>10</v>
      </c>
      <c r="H19" s="27">
        <v>1</v>
      </c>
      <c r="I19" s="15">
        <v>10</v>
      </c>
      <c r="J19" s="15"/>
    </row>
    <row r="20" s="2" customFormat="1" ht="24" customHeight="1" spans="1:10">
      <c r="A20" s="36"/>
      <c r="B20" s="42"/>
      <c r="C20" s="15" t="s">
        <v>57</v>
      </c>
      <c r="D20" s="15" t="s">
        <v>400</v>
      </c>
      <c r="E20" s="73" t="s">
        <v>401</v>
      </c>
      <c r="F20" s="74" t="s">
        <v>402</v>
      </c>
      <c r="G20" s="15">
        <v>10</v>
      </c>
      <c r="H20" s="27">
        <v>0.9</v>
      </c>
      <c r="I20" s="15">
        <v>9</v>
      </c>
      <c r="J20" s="15"/>
    </row>
    <row r="21" s="2" customFormat="1" ht="30" customHeight="1" spans="1:10">
      <c r="A21" s="36"/>
      <c r="B21" s="40" t="s">
        <v>59</v>
      </c>
      <c r="C21" s="32" t="s">
        <v>60</v>
      </c>
      <c r="D21" s="15" t="s">
        <v>403</v>
      </c>
      <c r="E21" s="35" t="s">
        <v>95</v>
      </c>
      <c r="F21" s="41" t="s">
        <v>362</v>
      </c>
      <c r="G21" s="15">
        <v>5</v>
      </c>
      <c r="H21" s="27">
        <v>0.9</v>
      </c>
      <c r="I21" s="15">
        <f>G21*H21</f>
        <v>4.5</v>
      </c>
      <c r="J21" s="15"/>
    </row>
    <row r="22" s="2" customFormat="1" ht="20" customHeight="1" spans="1:10">
      <c r="A22" s="36"/>
      <c r="B22" s="42"/>
      <c r="C22" s="42"/>
      <c r="D22" s="15" t="s">
        <v>404</v>
      </c>
      <c r="E22" s="35" t="s">
        <v>95</v>
      </c>
      <c r="F22" s="41" t="s">
        <v>362</v>
      </c>
      <c r="G22" s="15">
        <v>5</v>
      </c>
      <c r="H22" s="27">
        <v>0.9</v>
      </c>
      <c r="I22" s="15">
        <f>G22*H22</f>
        <v>4.5</v>
      </c>
      <c r="J22" s="15"/>
    </row>
    <row r="23" s="2" customFormat="1" ht="23" customHeight="1" spans="1:10">
      <c r="A23" s="45" t="s">
        <v>63</v>
      </c>
      <c r="B23" s="46"/>
      <c r="C23" s="47" t="s">
        <v>64</v>
      </c>
      <c r="D23" s="48"/>
      <c r="E23" s="48"/>
      <c r="F23" s="49"/>
      <c r="G23" s="47"/>
      <c r="H23" s="50"/>
      <c r="I23" s="47"/>
      <c r="J23" s="47"/>
    </row>
    <row r="24" s="3" customFormat="1" ht="21" customHeight="1" spans="1:10">
      <c r="A24" s="51" t="s">
        <v>65</v>
      </c>
      <c r="B24" s="51"/>
      <c r="C24" s="52" t="s">
        <v>66</v>
      </c>
      <c r="D24" s="52"/>
      <c r="E24" s="52"/>
      <c r="F24" s="53"/>
      <c r="G24" s="52" t="s">
        <v>67</v>
      </c>
      <c r="H24" s="52">
        <v>77794359</v>
      </c>
      <c r="I24" s="52"/>
      <c r="J24" s="52"/>
    </row>
    <row r="25" s="3" customFormat="1" ht="9" customHeight="1" spans="1:10">
      <c r="A25" s="51"/>
      <c r="B25" s="51"/>
      <c r="C25" s="54"/>
      <c r="D25" s="54"/>
      <c r="E25" s="54"/>
      <c r="F25" s="55"/>
      <c r="G25" s="54"/>
      <c r="H25" s="54"/>
      <c r="I25" s="54"/>
      <c r="J25" s="54"/>
    </row>
    <row r="26" s="3" customFormat="1" ht="20" customHeight="1" spans="1:10">
      <c r="A26" s="56" t="s">
        <v>68</v>
      </c>
      <c r="B26" s="56"/>
      <c r="C26" s="57"/>
      <c r="D26" s="57"/>
      <c r="E26" s="57"/>
      <c r="F26" s="53"/>
      <c r="G26" s="57"/>
      <c r="H26" s="51"/>
      <c r="I26" s="57"/>
      <c r="J26" s="57"/>
    </row>
    <row r="27" s="1" customFormat="1" ht="30" customHeight="1" spans="1:10">
      <c r="A27" s="58" t="s">
        <v>69</v>
      </c>
      <c r="B27" s="58"/>
      <c r="C27" s="58"/>
      <c r="D27" s="58"/>
      <c r="E27" s="58"/>
      <c r="F27" s="59"/>
      <c r="G27" s="58"/>
      <c r="H27" s="60"/>
      <c r="I27" s="58"/>
      <c r="J27" s="58"/>
    </row>
    <row r="28" s="1" customFormat="1" ht="18" customHeight="1" spans="1:6">
      <c r="A28" s="2" t="s">
        <v>70</v>
      </c>
      <c r="F28" s="4"/>
    </row>
    <row r="29" s="1" customFormat="1" ht="29" customHeight="1" spans="1:10">
      <c r="A29" s="61" t="s">
        <v>71</v>
      </c>
      <c r="B29" s="61"/>
      <c r="C29" s="61"/>
      <c r="D29" s="61"/>
      <c r="E29" s="61"/>
      <c r="F29" s="62"/>
      <c r="G29" s="61"/>
      <c r="H29" s="61"/>
      <c r="I29" s="61"/>
      <c r="J29" s="61"/>
    </row>
    <row r="30" s="1" customFormat="1" ht="24" customHeight="1" spans="1:10">
      <c r="A30" s="61" t="s">
        <v>72</v>
      </c>
      <c r="B30" s="63"/>
      <c r="C30" s="63"/>
      <c r="D30" s="63"/>
      <c r="E30" s="63"/>
      <c r="F30" s="64"/>
      <c r="G30" s="63"/>
      <c r="H30" s="63"/>
      <c r="I30" s="63"/>
      <c r="J30" s="63"/>
    </row>
    <row r="31" s="1" customFormat="1" ht="20" customHeight="1" spans="1:10">
      <c r="A31" s="2" t="s">
        <v>73</v>
      </c>
      <c r="B31" s="2"/>
      <c r="C31" s="2"/>
      <c r="D31" s="2"/>
      <c r="E31" s="2"/>
      <c r="F31" s="65"/>
      <c r="G31" s="2"/>
      <c r="H31" s="66"/>
      <c r="I31" s="2"/>
      <c r="J31" s="2"/>
    </row>
    <row r="32" s="1" customFormat="1" ht="20" customHeight="1" spans="1:10">
      <c r="A32" s="2" t="s">
        <v>74</v>
      </c>
      <c r="B32" s="2"/>
      <c r="C32" s="2"/>
      <c r="D32" s="2"/>
      <c r="E32" s="2"/>
      <c r="F32" s="65"/>
      <c r="G32" s="2"/>
      <c r="H32" s="66"/>
      <c r="I32" s="2"/>
      <c r="J32" s="2"/>
    </row>
  </sheetData>
  <mergeCells count="30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A27:J27"/>
    <mergeCell ref="A29:J29"/>
    <mergeCell ref="A30:J30"/>
    <mergeCell ref="A13:A22"/>
    <mergeCell ref="B14:B17"/>
    <mergeCell ref="B18:B20"/>
    <mergeCell ref="B21:B22"/>
    <mergeCell ref="C21:C22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opLeftCell="A4" workbookViewId="0">
      <selection activeCell="A21" sqref="$A21:$XFD22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405</v>
      </c>
      <c r="D4" s="13"/>
      <c r="E4" s="13"/>
      <c r="F4" s="14"/>
      <c r="G4" s="15" t="s">
        <v>4</v>
      </c>
      <c r="H4" s="15">
        <v>97.5</v>
      </c>
      <c r="I4" s="35" t="s">
        <v>5</v>
      </c>
      <c r="J4" s="29" t="s">
        <v>6</v>
      </c>
    </row>
    <row r="5" s="2" customFormat="1" ht="19" customHeight="1" spans="1:10">
      <c r="A5" s="12" t="s">
        <v>7</v>
      </c>
      <c r="B5" s="13"/>
      <c r="C5" s="16" t="s">
        <v>272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0.22975</v>
      </c>
      <c r="F7" s="23">
        <f t="shared" si="0"/>
        <v>0.22975</v>
      </c>
      <c r="G7" s="15">
        <f t="shared" si="0"/>
        <v>0.22975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0.22975</v>
      </c>
      <c r="F8" s="23">
        <v>0.22975</v>
      </c>
      <c r="G8" s="69">
        <v>0.22975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406</v>
      </c>
      <c r="D12" s="32"/>
      <c r="E12" s="32"/>
      <c r="F12" s="33"/>
      <c r="G12" s="15" t="s">
        <v>407</v>
      </c>
      <c r="H12" s="32"/>
      <c r="I12" s="32"/>
      <c r="J12" s="32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8" customHeight="1" spans="1:10">
      <c r="A14" s="36"/>
      <c r="B14" s="32" t="s">
        <v>36</v>
      </c>
      <c r="C14" s="15" t="s">
        <v>37</v>
      </c>
      <c r="D14" s="15" t="s">
        <v>408</v>
      </c>
      <c r="E14" s="68" t="s">
        <v>409</v>
      </c>
      <c r="F14" s="39" t="s">
        <v>410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89</v>
      </c>
      <c r="D15" s="15" t="s">
        <v>411</v>
      </c>
      <c r="E15" s="68" t="s">
        <v>412</v>
      </c>
      <c r="F15" s="39" t="s">
        <v>413</v>
      </c>
      <c r="G15" s="15">
        <v>10</v>
      </c>
      <c r="H15" s="27">
        <v>1</v>
      </c>
      <c r="I15" s="15">
        <f t="shared" ref="I15:I18" si="1">G15*H15</f>
        <v>10</v>
      </c>
      <c r="J15" s="15"/>
    </row>
    <row r="16" s="2" customFormat="1" ht="42" customHeight="1" spans="1:10">
      <c r="A16" s="36"/>
      <c r="B16" s="42"/>
      <c r="C16" s="15" t="s">
        <v>137</v>
      </c>
      <c r="D16" s="15" t="s">
        <v>414</v>
      </c>
      <c r="E16" s="35" t="s">
        <v>415</v>
      </c>
      <c r="F16" s="39" t="s">
        <v>415</v>
      </c>
      <c r="G16" s="15">
        <v>25</v>
      </c>
      <c r="H16" s="27">
        <v>1</v>
      </c>
      <c r="I16" s="15">
        <f t="shared" si="1"/>
        <v>25</v>
      </c>
      <c r="J16" s="15"/>
    </row>
    <row r="17" s="2" customFormat="1" ht="19" customHeight="1" spans="1:10">
      <c r="A17" s="36"/>
      <c r="B17" s="40"/>
      <c r="C17" s="15" t="s">
        <v>54</v>
      </c>
      <c r="D17" s="15" t="s">
        <v>416</v>
      </c>
      <c r="E17" s="68" t="s">
        <v>409</v>
      </c>
      <c r="F17" s="39" t="s">
        <v>410</v>
      </c>
      <c r="G17" s="15">
        <v>15</v>
      </c>
      <c r="H17" s="27">
        <v>1</v>
      </c>
      <c r="I17" s="15">
        <f t="shared" si="1"/>
        <v>15</v>
      </c>
      <c r="J17" s="15"/>
    </row>
    <row r="18" s="2" customFormat="1" ht="24" customHeight="1" spans="1:10">
      <c r="A18" s="36"/>
      <c r="B18" s="42"/>
      <c r="C18" s="15" t="s">
        <v>57</v>
      </c>
      <c r="D18" s="15" t="s">
        <v>417</v>
      </c>
      <c r="E18" s="38" t="s">
        <v>95</v>
      </c>
      <c r="F18" s="39" t="s">
        <v>124</v>
      </c>
      <c r="G18" s="15">
        <v>15</v>
      </c>
      <c r="H18" s="27">
        <v>0.9</v>
      </c>
      <c r="I18" s="15">
        <f t="shared" si="1"/>
        <v>13.5</v>
      </c>
      <c r="J18" s="15"/>
    </row>
    <row r="19" s="2" customFormat="1" ht="20" customHeight="1" spans="1:10">
      <c r="A19" s="36"/>
      <c r="B19" s="40" t="s">
        <v>59</v>
      </c>
      <c r="C19" s="32" t="s">
        <v>60</v>
      </c>
      <c r="D19" s="15" t="s">
        <v>337</v>
      </c>
      <c r="E19" s="38" t="s">
        <v>95</v>
      </c>
      <c r="F19" s="41" t="s">
        <v>362</v>
      </c>
      <c r="G19" s="15">
        <v>10</v>
      </c>
      <c r="H19" s="27">
        <v>0.9</v>
      </c>
      <c r="I19" s="15">
        <v>9</v>
      </c>
      <c r="J19" s="15"/>
    </row>
    <row r="20" s="2" customFormat="1" ht="23" customHeight="1" spans="1:10">
      <c r="A20" s="45" t="s">
        <v>63</v>
      </c>
      <c r="B20" s="46"/>
      <c r="C20" s="47" t="s">
        <v>64</v>
      </c>
      <c r="D20" s="48"/>
      <c r="E20" s="48"/>
      <c r="F20" s="49"/>
      <c r="G20" s="47"/>
      <c r="H20" s="50"/>
      <c r="I20" s="47"/>
      <c r="J20" s="47"/>
    </row>
    <row r="21" s="3" customFormat="1" ht="21" customHeight="1" spans="1:10">
      <c r="A21" s="51" t="s">
        <v>65</v>
      </c>
      <c r="B21" s="51"/>
      <c r="C21" s="52" t="s">
        <v>66</v>
      </c>
      <c r="D21" s="52"/>
      <c r="E21" s="52"/>
      <c r="F21" s="53"/>
      <c r="G21" s="52" t="s">
        <v>67</v>
      </c>
      <c r="H21" s="52">
        <v>77794359</v>
      </c>
      <c r="I21" s="52"/>
      <c r="J21" s="52"/>
    </row>
    <row r="22" s="3" customFormat="1" ht="9" customHeight="1" spans="1:10">
      <c r="A22" s="51"/>
      <c r="B22" s="51"/>
      <c r="C22" s="54"/>
      <c r="D22" s="54"/>
      <c r="E22" s="54"/>
      <c r="F22" s="55"/>
      <c r="G22" s="54"/>
      <c r="H22" s="54"/>
      <c r="I22" s="54"/>
      <c r="J22" s="54"/>
    </row>
    <row r="23" s="3" customFormat="1" ht="20" customHeight="1" spans="1:10">
      <c r="A23" s="56" t="s">
        <v>68</v>
      </c>
      <c r="B23" s="56"/>
      <c r="C23" s="57"/>
      <c r="D23" s="57"/>
      <c r="E23" s="57"/>
      <c r="F23" s="53"/>
      <c r="G23" s="57"/>
      <c r="H23" s="51"/>
      <c r="I23" s="57"/>
      <c r="J23" s="57"/>
    </row>
    <row r="24" s="1" customFormat="1" ht="30" customHeight="1" spans="1:10">
      <c r="A24" s="58" t="s">
        <v>69</v>
      </c>
      <c r="B24" s="58"/>
      <c r="C24" s="58"/>
      <c r="D24" s="58"/>
      <c r="E24" s="58"/>
      <c r="F24" s="59"/>
      <c r="G24" s="58"/>
      <c r="H24" s="60"/>
      <c r="I24" s="58"/>
      <c r="J24" s="58"/>
    </row>
    <row r="25" s="1" customFormat="1" ht="18" customHeight="1" spans="1:6">
      <c r="A25" s="2" t="s">
        <v>70</v>
      </c>
      <c r="F25" s="4"/>
    </row>
    <row r="26" s="1" customFormat="1" ht="29" customHeight="1" spans="1:10">
      <c r="A26" s="61" t="s">
        <v>71</v>
      </c>
      <c r="B26" s="61"/>
      <c r="C26" s="61"/>
      <c r="D26" s="61"/>
      <c r="E26" s="61"/>
      <c r="F26" s="62"/>
      <c r="G26" s="61"/>
      <c r="H26" s="61"/>
      <c r="I26" s="61"/>
      <c r="J26" s="61"/>
    </row>
    <row r="27" s="1" customFormat="1" ht="24" customHeight="1" spans="1:10">
      <c r="A27" s="61" t="s">
        <v>72</v>
      </c>
      <c r="B27" s="63"/>
      <c r="C27" s="63"/>
      <c r="D27" s="63"/>
      <c r="E27" s="63"/>
      <c r="F27" s="64"/>
      <c r="G27" s="63"/>
      <c r="H27" s="63"/>
      <c r="I27" s="63"/>
      <c r="J27" s="63"/>
    </row>
    <row r="28" s="1" customFormat="1" ht="20" customHeight="1" spans="1:10">
      <c r="A28" s="2" t="s">
        <v>73</v>
      </c>
      <c r="B28" s="2"/>
      <c r="C28" s="2"/>
      <c r="D28" s="2"/>
      <c r="E28" s="2"/>
      <c r="F28" s="65"/>
      <c r="G28" s="2"/>
      <c r="H28" s="66"/>
      <c r="I28" s="2"/>
      <c r="J28" s="2"/>
    </row>
    <row r="29" s="1" customFormat="1" ht="20" customHeight="1" spans="1:10">
      <c r="A29" s="2" t="s">
        <v>74</v>
      </c>
      <c r="B29" s="2"/>
      <c r="C29" s="2"/>
      <c r="D29" s="2"/>
      <c r="E29" s="2"/>
      <c r="F29" s="65"/>
      <c r="G29" s="2"/>
      <c r="H29" s="66"/>
      <c r="I29" s="2"/>
      <c r="J29" s="2"/>
    </row>
  </sheetData>
  <mergeCells count="2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0:B20"/>
    <mergeCell ref="C20:J20"/>
    <mergeCell ref="A21:B21"/>
    <mergeCell ref="A24:J24"/>
    <mergeCell ref="A26:J26"/>
    <mergeCell ref="A27:J27"/>
    <mergeCell ref="A13:A19"/>
    <mergeCell ref="B14:B16"/>
    <mergeCell ref="B17:B18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workbookViewId="0">
      <selection activeCell="A21" sqref="$A21:$XFD22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418</v>
      </c>
      <c r="D4" s="13"/>
      <c r="E4" s="13"/>
      <c r="F4" s="14"/>
      <c r="G4" s="15" t="s">
        <v>4</v>
      </c>
      <c r="H4" s="15">
        <v>98.5</v>
      </c>
      <c r="I4" s="35" t="s">
        <v>5</v>
      </c>
      <c r="J4" s="29" t="s">
        <v>6</v>
      </c>
    </row>
    <row r="5" s="2" customFormat="1" ht="19" customHeight="1" spans="1:10">
      <c r="A5" s="12" t="s">
        <v>7</v>
      </c>
      <c r="B5" s="13"/>
      <c r="C5" s="16" t="s">
        <v>272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0.11</v>
      </c>
      <c r="F7" s="23">
        <f t="shared" si="0"/>
        <v>0.11</v>
      </c>
      <c r="G7" s="15">
        <f t="shared" si="0"/>
        <v>0.11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0.11</v>
      </c>
      <c r="F8" s="23">
        <v>0.11</v>
      </c>
      <c r="G8" s="15">
        <v>0.11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419</v>
      </c>
      <c r="D12" s="32"/>
      <c r="E12" s="32"/>
      <c r="F12" s="33"/>
      <c r="G12" s="13" t="s">
        <v>420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9" customHeight="1" spans="1:10">
      <c r="A14" s="36"/>
      <c r="B14" s="32" t="s">
        <v>36</v>
      </c>
      <c r="C14" s="15" t="s">
        <v>37</v>
      </c>
      <c r="D14" s="15" t="s">
        <v>408</v>
      </c>
      <c r="E14" s="68" t="s">
        <v>421</v>
      </c>
      <c r="F14" s="39" t="s">
        <v>422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89</v>
      </c>
      <c r="D15" s="15" t="s">
        <v>411</v>
      </c>
      <c r="E15" s="35" t="s">
        <v>423</v>
      </c>
      <c r="F15" s="39" t="s">
        <v>413</v>
      </c>
      <c r="G15" s="15">
        <v>10</v>
      </c>
      <c r="H15" s="27">
        <v>1</v>
      </c>
      <c r="I15" s="15">
        <f>G15*H15</f>
        <v>10</v>
      </c>
      <c r="J15" s="15"/>
    </row>
    <row r="16" s="2" customFormat="1" ht="39" customHeight="1" spans="1:10">
      <c r="A16" s="36"/>
      <c r="B16" s="42"/>
      <c r="C16" s="15" t="s">
        <v>137</v>
      </c>
      <c r="D16" s="15" t="s">
        <v>414</v>
      </c>
      <c r="E16" s="35" t="s">
        <v>415</v>
      </c>
      <c r="F16" s="39" t="s">
        <v>424</v>
      </c>
      <c r="G16" s="15">
        <v>25</v>
      </c>
      <c r="H16" s="27">
        <v>1</v>
      </c>
      <c r="I16" s="15">
        <f>G16*H16</f>
        <v>25</v>
      </c>
      <c r="J16" s="15"/>
    </row>
    <row r="17" s="2" customFormat="1" ht="19" customHeight="1" spans="1:10">
      <c r="A17" s="36"/>
      <c r="B17" s="40"/>
      <c r="C17" s="15" t="s">
        <v>54</v>
      </c>
      <c r="D17" s="15" t="s">
        <v>416</v>
      </c>
      <c r="E17" s="68" t="s">
        <v>421</v>
      </c>
      <c r="F17" s="39" t="s">
        <v>422</v>
      </c>
      <c r="G17" s="15">
        <v>15</v>
      </c>
      <c r="H17" s="27">
        <v>1</v>
      </c>
      <c r="I17" s="15">
        <f>G17*H17</f>
        <v>15</v>
      </c>
      <c r="J17" s="15"/>
    </row>
    <row r="18" s="2" customFormat="1" ht="24" customHeight="1" spans="1:10">
      <c r="A18" s="36"/>
      <c r="B18" s="42"/>
      <c r="C18" s="15" t="s">
        <v>57</v>
      </c>
      <c r="D18" s="15" t="s">
        <v>417</v>
      </c>
      <c r="E18" s="38" t="s">
        <v>95</v>
      </c>
      <c r="F18" s="39" t="s">
        <v>124</v>
      </c>
      <c r="G18" s="15">
        <v>15</v>
      </c>
      <c r="H18" s="27">
        <v>0.9</v>
      </c>
      <c r="I18" s="15">
        <f>G18*H18</f>
        <v>13.5</v>
      </c>
      <c r="J18" s="15"/>
    </row>
    <row r="19" s="2" customFormat="1" ht="20" customHeight="1" spans="1:10">
      <c r="A19" s="36"/>
      <c r="B19" s="40" t="s">
        <v>59</v>
      </c>
      <c r="C19" s="32" t="s">
        <v>60</v>
      </c>
      <c r="D19" s="15" t="s">
        <v>337</v>
      </c>
      <c r="E19" s="38" t="s">
        <v>95</v>
      </c>
      <c r="F19" s="41" t="s">
        <v>51</v>
      </c>
      <c r="G19" s="15">
        <v>10</v>
      </c>
      <c r="H19" s="27">
        <v>1</v>
      </c>
      <c r="I19" s="15">
        <v>10</v>
      </c>
      <c r="J19" s="15"/>
    </row>
    <row r="20" s="2" customFormat="1" ht="23" customHeight="1" spans="1:10">
      <c r="A20" s="45" t="s">
        <v>63</v>
      </c>
      <c r="B20" s="46"/>
      <c r="C20" s="47" t="s">
        <v>64</v>
      </c>
      <c r="D20" s="48"/>
      <c r="E20" s="48"/>
      <c r="F20" s="49"/>
      <c r="G20" s="47"/>
      <c r="H20" s="50"/>
      <c r="I20" s="47"/>
      <c r="J20" s="47"/>
    </row>
    <row r="21" s="3" customFormat="1" ht="21" customHeight="1" spans="1:10">
      <c r="A21" s="51" t="s">
        <v>65</v>
      </c>
      <c r="B21" s="51"/>
      <c r="C21" s="52" t="s">
        <v>66</v>
      </c>
      <c r="D21" s="52"/>
      <c r="E21" s="52"/>
      <c r="F21" s="53"/>
      <c r="G21" s="52" t="s">
        <v>67</v>
      </c>
      <c r="H21" s="52">
        <v>77794359</v>
      </c>
      <c r="I21" s="52"/>
      <c r="J21" s="52"/>
    </row>
    <row r="22" s="3" customFormat="1" ht="9" customHeight="1" spans="1:10">
      <c r="A22" s="51"/>
      <c r="B22" s="51"/>
      <c r="C22" s="54"/>
      <c r="D22" s="54"/>
      <c r="E22" s="54"/>
      <c r="F22" s="55"/>
      <c r="G22" s="54"/>
      <c r="H22" s="54"/>
      <c r="I22" s="54"/>
      <c r="J22" s="54"/>
    </row>
    <row r="23" s="3" customFormat="1" ht="20" customHeight="1" spans="1:10">
      <c r="A23" s="56" t="s">
        <v>68</v>
      </c>
      <c r="B23" s="56"/>
      <c r="C23" s="57"/>
      <c r="D23" s="57"/>
      <c r="E23" s="57"/>
      <c r="F23" s="53"/>
      <c r="G23" s="57"/>
      <c r="H23" s="51"/>
      <c r="I23" s="57"/>
      <c r="J23" s="57"/>
    </row>
    <row r="24" s="1" customFormat="1" ht="30" customHeight="1" spans="1:10">
      <c r="A24" s="58" t="s">
        <v>69</v>
      </c>
      <c r="B24" s="58"/>
      <c r="C24" s="58"/>
      <c r="D24" s="58"/>
      <c r="E24" s="58"/>
      <c r="F24" s="59"/>
      <c r="G24" s="58"/>
      <c r="H24" s="60"/>
      <c r="I24" s="58"/>
      <c r="J24" s="58"/>
    </row>
    <row r="25" s="1" customFormat="1" ht="18" customHeight="1" spans="1:6">
      <c r="A25" s="2" t="s">
        <v>70</v>
      </c>
      <c r="F25" s="4"/>
    </row>
    <row r="26" s="1" customFormat="1" ht="29" customHeight="1" spans="1:10">
      <c r="A26" s="61" t="s">
        <v>71</v>
      </c>
      <c r="B26" s="61"/>
      <c r="C26" s="61"/>
      <c r="D26" s="61"/>
      <c r="E26" s="61"/>
      <c r="F26" s="62"/>
      <c r="G26" s="61"/>
      <c r="H26" s="61"/>
      <c r="I26" s="61"/>
      <c r="J26" s="61"/>
    </row>
    <row r="27" s="1" customFormat="1" ht="24" customHeight="1" spans="1:10">
      <c r="A27" s="61" t="s">
        <v>72</v>
      </c>
      <c r="B27" s="63"/>
      <c r="C27" s="63"/>
      <c r="D27" s="63"/>
      <c r="E27" s="63"/>
      <c r="F27" s="64"/>
      <c r="G27" s="63"/>
      <c r="H27" s="63"/>
      <c r="I27" s="63"/>
      <c r="J27" s="63"/>
    </row>
    <row r="28" s="1" customFormat="1" ht="20" customHeight="1" spans="1:10">
      <c r="A28" s="2" t="s">
        <v>73</v>
      </c>
      <c r="B28" s="2"/>
      <c r="C28" s="2"/>
      <c r="D28" s="2"/>
      <c r="E28" s="2"/>
      <c r="F28" s="65"/>
      <c r="G28" s="2"/>
      <c r="H28" s="66"/>
      <c r="I28" s="2"/>
      <c r="J28" s="2"/>
    </row>
    <row r="29" s="1" customFormat="1" ht="20" customHeight="1" spans="1:10">
      <c r="A29" s="2" t="s">
        <v>74</v>
      </c>
      <c r="B29" s="2"/>
      <c r="C29" s="2"/>
      <c r="D29" s="2"/>
      <c r="E29" s="2"/>
      <c r="F29" s="65"/>
      <c r="G29" s="2"/>
      <c r="H29" s="66"/>
      <c r="I29" s="2"/>
      <c r="J29" s="2"/>
    </row>
  </sheetData>
  <mergeCells count="2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0:B20"/>
    <mergeCell ref="C20:J20"/>
    <mergeCell ref="A21:B21"/>
    <mergeCell ref="A24:J24"/>
    <mergeCell ref="A26:J26"/>
    <mergeCell ref="A27:J27"/>
    <mergeCell ref="A13:A19"/>
    <mergeCell ref="B14:B16"/>
    <mergeCell ref="B17:B18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23" sqref="$A23:$XFD24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425</v>
      </c>
      <c r="D4" s="13"/>
      <c r="E4" s="13"/>
      <c r="F4" s="14"/>
      <c r="G4" s="15" t="s">
        <v>4</v>
      </c>
      <c r="H4" s="15">
        <v>85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272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30</v>
      </c>
      <c r="F7" s="23">
        <f t="shared" si="0"/>
        <v>30</v>
      </c>
      <c r="G7" s="15">
        <f t="shared" si="0"/>
        <v>30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30</v>
      </c>
      <c r="F8" s="23">
        <v>30</v>
      </c>
      <c r="G8" s="15">
        <v>30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85" customHeight="1" spans="1:10">
      <c r="A12" s="30"/>
      <c r="B12" s="31"/>
      <c r="C12" s="15" t="s">
        <v>426</v>
      </c>
      <c r="D12" s="32"/>
      <c r="E12" s="32"/>
      <c r="F12" s="33"/>
      <c r="G12" s="13" t="s">
        <v>427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49" customHeight="1" spans="1:10">
      <c r="A14" s="36"/>
      <c r="B14" s="32" t="s">
        <v>36</v>
      </c>
      <c r="C14" s="32" t="s">
        <v>37</v>
      </c>
      <c r="D14" s="67" t="s">
        <v>428</v>
      </c>
      <c r="E14" s="35" t="s">
        <v>429</v>
      </c>
      <c r="F14" s="39" t="s">
        <v>430</v>
      </c>
      <c r="G14" s="15">
        <v>10</v>
      </c>
      <c r="H14" s="15">
        <v>0</v>
      </c>
      <c r="I14" s="15">
        <v>0</v>
      </c>
      <c r="J14" s="15" t="s">
        <v>431</v>
      </c>
    </row>
    <row r="15" s="2" customFormat="1" ht="19" customHeight="1" spans="1:10">
      <c r="A15" s="36"/>
      <c r="B15" s="40"/>
      <c r="C15" s="42"/>
      <c r="D15" s="15" t="s">
        <v>432</v>
      </c>
      <c r="E15" s="35" t="s">
        <v>433</v>
      </c>
      <c r="F15" s="39" t="s">
        <v>434</v>
      </c>
      <c r="G15" s="15">
        <v>10</v>
      </c>
      <c r="H15" s="27">
        <v>1</v>
      </c>
      <c r="I15" s="15">
        <v>10</v>
      </c>
      <c r="J15" s="15"/>
    </row>
    <row r="16" s="2" customFormat="1" ht="19" customHeight="1" spans="1:10">
      <c r="A16" s="36"/>
      <c r="B16" s="40"/>
      <c r="C16" s="15" t="s">
        <v>49</v>
      </c>
      <c r="D16" s="15" t="s">
        <v>113</v>
      </c>
      <c r="E16" s="38" t="s">
        <v>95</v>
      </c>
      <c r="F16" s="41" t="s">
        <v>435</v>
      </c>
      <c r="G16" s="15">
        <v>10</v>
      </c>
      <c r="H16" s="27">
        <v>1</v>
      </c>
      <c r="I16" s="15">
        <v>10</v>
      </c>
      <c r="J16" s="15"/>
    </row>
    <row r="17" s="2" customFormat="1" ht="19" customHeight="1" spans="1:10">
      <c r="A17" s="36"/>
      <c r="B17" s="40"/>
      <c r="C17" s="15" t="s">
        <v>89</v>
      </c>
      <c r="D17" s="15" t="s">
        <v>436</v>
      </c>
      <c r="E17" s="38" t="s">
        <v>95</v>
      </c>
      <c r="F17" s="39" t="s">
        <v>133</v>
      </c>
      <c r="G17" s="15">
        <v>10</v>
      </c>
      <c r="H17" s="27">
        <v>1</v>
      </c>
      <c r="I17" s="15">
        <v>10</v>
      </c>
      <c r="J17" s="15"/>
    </row>
    <row r="18" s="2" customFormat="1" ht="19" customHeight="1" spans="1:10">
      <c r="A18" s="36"/>
      <c r="B18" s="42"/>
      <c r="C18" s="15" t="s">
        <v>137</v>
      </c>
      <c r="D18" s="15" t="s">
        <v>437</v>
      </c>
      <c r="E18" s="35" t="s">
        <v>438</v>
      </c>
      <c r="F18" s="39" t="s">
        <v>143</v>
      </c>
      <c r="G18" s="15">
        <v>10</v>
      </c>
      <c r="H18" s="27">
        <v>1</v>
      </c>
      <c r="I18" s="15">
        <v>10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439</v>
      </c>
      <c r="E19" s="38" t="s">
        <v>95</v>
      </c>
      <c r="F19" s="41" t="s">
        <v>362</v>
      </c>
      <c r="G19" s="15">
        <v>15</v>
      </c>
      <c r="H19" s="27">
        <v>0.9</v>
      </c>
      <c r="I19" s="15">
        <f>G19*H19</f>
        <v>13.5</v>
      </c>
      <c r="J19" s="15"/>
    </row>
    <row r="20" s="2" customFormat="1" ht="24" customHeight="1" spans="1:10">
      <c r="A20" s="36"/>
      <c r="B20" s="42"/>
      <c r="C20" s="15" t="s">
        <v>57</v>
      </c>
      <c r="D20" s="15" t="s">
        <v>334</v>
      </c>
      <c r="E20" s="35" t="s">
        <v>401</v>
      </c>
      <c r="F20" s="23" t="s">
        <v>381</v>
      </c>
      <c r="G20" s="15">
        <v>15</v>
      </c>
      <c r="H20" s="27">
        <v>0.9</v>
      </c>
      <c r="I20" s="15">
        <f>G20*H20</f>
        <v>13.5</v>
      </c>
      <c r="J20" s="15"/>
    </row>
    <row r="21" s="2" customFormat="1" ht="20" customHeight="1" spans="1:10">
      <c r="A21" s="36"/>
      <c r="B21" s="40" t="s">
        <v>59</v>
      </c>
      <c r="C21" s="32" t="s">
        <v>60</v>
      </c>
      <c r="D21" s="15" t="s">
        <v>440</v>
      </c>
      <c r="E21" s="35" t="s">
        <v>95</v>
      </c>
      <c r="F21" s="41" t="s">
        <v>270</v>
      </c>
      <c r="G21" s="15">
        <v>10</v>
      </c>
      <c r="H21" s="27">
        <v>0.8</v>
      </c>
      <c r="I21" s="15">
        <f>G21*H21</f>
        <v>8</v>
      </c>
      <c r="J21" s="15"/>
    </row>
    <row r="22" s="2" customFormat="1" ht="23" customHeight="1" spans="1:10">
      <c r="A22" s="45" t="s">
        <v>63</v>
      </c>
      <c r="B22" s="46"/>
      <c r="C22" s="47" t="s">
        <v>64</v>
      </c>
      <c r="D22" s="48"/>
      <c r="E22" s="48"/>
      <c r="F22" s="49"/>
      <c r="G22" s="47"/>
      <c r="H22" s="50"/>
      <c r="I22" s="47"/>
      <c r="J22" s="47"/>
    </row>
    <row r="23" s="3" customFormat="1" ht="21" customHeight="1" spans="1:10">
      <c r="A23" s="51" t="s">
        <v>65</v>
      </c>
      <c r="B23" s="51"/>
      <c r="C23" s="52" t="s">
        <v>66</v>
      </c>
      <c r="D23" s="52"/>
      <c r="E23" s="52"/>
      <c r="F23" s="53"/>
      <c r="G23" s="52" t="s">
        <v>67</v>
      </c>
      <c r="H23" s="52">
        <v>77794359</v>
      </c>
      <c r="I23" s="52"/>
      <c r="J23" s="52"/>
    </row>
    <row r="24" s="3" customFormat="1" ht="9" customHeight="1" spans="1:10">
      <c r="A24" s="51"/>
      <c r="B24" s="51"/>
      <c r="C24" s="54"/>
      <c r="D24" s="54"/>
      <c r="E24" s="54"/>
      <c r="F24" s="55"/>
      <c r="G24" s="54"/>
      <c r="H24" s="54"/>
      <c r="I24" s="54"/>
      <c r="J24" s="54"/>
    </row>
    <row r="25" s="3" customFormat="1" ht="20" customHeight="1" spans="1:10">
      <c r="A25" s="56" t="s">
        <v>68</v>
      </c>
      <c r="B25" s="56"/>
      <c r="C25" s="57"/>
      <c r="D25" s="57"/>
      <c r="E25" s="57"/>
      <c r="F25" s="53"/>
      <c r="G25" s="57"/>
      <c r="H25" s="51"/>
      <c r="I25" s="57"/>
      <c r="J25" s="57"/>
    </row>
    <row r="26" s="1" customFormat="1" ht="30" customHeight="1" spans="1:10">
      <c r="A26" s="58" t="s">
        <v>69</v>
      </c>
      <c r="B26" s="58"/>
      <c r="C26" s="58"/>
      <c r="D26" s="58"/>
      <c r="E26" s="58"/>
      <c r="F26" s="59"/>
      <c r="G26" s="58"/>
      <c r="H26" s="60"/>
      <c r="I26" s="58"/>
      <c r="J26" s="58"/>
    </row>
    <row r="27" s="1" customFormat="1" ht="18" customHeight="1" spans="1:6">
      <c r="A27" s="2" t="s">
        <v>70</v>
      </c>
      <c r="F27" s="4"/>
    </row>
    <row r="28" s="1" customFormat="1" ht="29" customHeight="1" spans="1:10">
      <c r="A28" s="61" t="s">
        <v>71</v>
      </c>
      <c r="B28" s="61"/>
      <c r="C28" s="61"/>
      <c r="D28" s="61"/>
      <c r="E28" s="61"/>
      <c r="F28" s="62"/>
      <c r="G28" s="61"/>
      <c r="H28" s="61"/>
      <c r="I28" s="61"/>
      <c r="J28" s="61"/>
    </row>
    <row r="29" s="1" customFormat="1" ht="24" customHeight="1" spans="1:10">
      <c r="A29" s="61" t="s">
        <v>72</v>
      </c>
      <c r="B29" s="63"/>
      <c r="C29" s="63"/>
      <c r="D29" s="63"/>
      <c r="E29" s="63"/>
      <c r="F29" s="64"/>
      <c r="G29" s="63"/>
      <c r="H29" s="63"/>
      <c r="I29" s="63"/>
      <c r="J29" s="63"/>
    </row>
    <row r="30" s="1" customFormat="1" ht="20" customHeight="1" spans="1:10">
      <c r="A30" s="2" t="s">
        <v>73</v>
      </c>
      <c r="B30" s="2"/>
      <c r="C30" s="2"/>
      <c r="D30" s="2"/>
      <c r="E30" s="2"/>
      <c r="F30" s="65"/>
      <c r="G30" s="2"/>
      <c r="H30" s="66"/>
      <c r="I30" s="2"/>
      <c r="J30" s="2"/>
    </row>
    <row r="31" s="1" customFormat="1" ht="20" customHeight="1" spans="1:10">
      <c r="A31" s="2" t="s">
        <v>74</v>
      </c>
      <c r="B31" s="2"/>
      <c r="C31" s="2"/>
      <c r="D31" s="2"/>
      <c r="E31" s="2"/>
      <c r="F31" s="65"/>
      <c r="G31" s="2"/>
      <c r="H31" s="66"/>
      <c r="I31" s="2"/>
      <c r="J31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A26:J26"/>
    <mergeCell ref="A28:J28"/>
    <mergeCell ref="A29:J29"/>
    <mergeCell ref="A13:A21"/>
    <mergeCell ref="B14:B18"/>
    <mergeCell ref="B19:B20"/>
    <mergeCell ref="C14:C15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opLeftCell="A7"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75</v>
      </c>
      <c r="D4" s="13"/>
      <c r="E4" s="13"/>
      <c r="F4" s="14"/>
      <c r="G4" s="15" t="s">
        <v>4</v>
      </c>
      <c r="H4" s="15">
        <v>86.5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77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5</v>
      </c>
      <c r="F7" s="23">
        <f t="shared" si="0"/>
        <v>5</v>
      </c>
      <c r="G7" s="15">
        <f t="shared" si="0"/>
        <v>5</v>
      </c>
      <c r="H7" s="27">
        <v>1</v>
      </c>
      <c r="I7" s="2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/>
      <c r="F8" s="23"/>
      <c r="G8" s="15"/>
      <c r="H8" s="15"/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>
        <v>5</v>
      </c>
      <c r="F9" s="23">
        <v>5</v>
      </c>
      <c r="G9" s="15">
        <v>5</v>
      </c>
      <c r="H9" s="27">
        <v>1</v>
      </c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55" customHeight="1" spans="1:10">
      <c r="A12" s="30"/>
      <c r="B12" s="31"/>
      <c r="C12" s="15" t="s">
        <v>78</v>
      </c>
      <c r="D12" s="32"/>
      <c r="E12" s="32"/>
      <c r="F12" s="33"/>
      <c r="G12" s="13" t="s">
        <v>79</v>
      </c>
      <c r="H12" s="13"/>
      <c r="I12" s="13"/>
      <c r="J12" s="26"/>
    </row>
    <row r="13" s="2" customFormat="1" ht="45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80</v>
      </c>
      <c r="E14" s="68" t="s">
        <v>81</v>
      </c>
      <c r="F14" s="71" t="s">
        <v>82</v>
      </c>
      <c r="G14" s="15">
        <v>15</v>
      </c>
      <c r="H14" s="38">
        <v>1</v>
      </c>
      <c r="I14" s="35">
        <v>15</v>
      </c>
      <c r="J14" s="15"/>
    </row>
    <row r="15" s="2" customFormat="1" ht="33" customHeight="1" spans="1:10">
      <c r="A15" s="36"/>
      <c r="B15" s="40"/>
      <c r="C15" s="40"/>
      <c r="D15" s="15" t="s">
        <v>83</v>
      </c>
      <c r="E15" s="15" t="s">
        <v>84</v>
      </c>
      <c r="F15" s="23" t="s">
        <v>85</v>
      </c>
      <c r="G15" s="15">
        <v>15</v>
      </c>
      <c r="H15" s="38">
        <v>1</v>
      </c>
      <c r="I15" s="35">
        <v>15</v>
      </c>
      <c r="J15" s="15"/>
    </row>
    <row r="16" s="2" customFormat="1" ht="19" customHeight="1" spans="1:10">
      <c r="A16" s="36"/>
      <c r="B16" s="40"/>
      <c r="C16" s="42"/>
      <c r="D16" s="15" t="s">
        <v>86</v>
      </c>
      <c r="E16" s="15" t="s">
        <v>87</v>
      </c>
      <c r="F16" s="39" t="s">
        <v>88</v>
      </c>
      <c r="G16" s="15">
        <v>10</v>
      </c>
      <c r="H16" s="27">
        <v>1</v>
      </c>
      <c r="I16" s="15">
        <v>10</v>
      </c>
      <c r="J16" s="15"/>
    </row>
    <row r="17" s="2" customFormat="1" ht="66" customHeight="1" spans="1:10">
      <c r="A17" s="36"/>
      <c r="B17" s="40"/>
      <c r="C17" s="15" t="s">
        <v>89</v>
      </c>
      <c r="D17" s="15" t="s">
        <v>90</v>
      </c>
      <c r="E17" s="35" t="s">
        <v>91</v>
      </c>
      <c r="F17" s="71" t="s">
        <v>92</v>
      </c>
      <c r="G17" s="15">
        <v>10</v>
      </c>
      <c r="H17" s="15">
        <v>0</v>
      </c>
      <c r="I17" s="15">
        <v>0</v>
      </c>
      <c r="J17" s="88" t="s">
        <v>93</v>
      </c>
    </row>
    <row r="18" s="2" customFormat="1" ht="19" customHeight="1" spans="1:10">
      <c r="A18" s="36"/>
      <c r="B18" s="15" t="s">
        <v>53</v>
      </c>
      <c r="C18" s="15" t="s">
        <v>54</v>
      </c>
      <c r="D18" s="15" t="s">
        <v>94</v>
      </c>
      <c r="E18" s="38" t="s">
        <v>95</v>
      </c>
      <c r="F18" s="38" t="s">
        <v>95</v>
      </c>
      <c r="G18" s="15">
        <v>15</v>
      </c>
      <c r="H18" s="27">
        <v>1</v>
      </c>
      <c r="I18" s="15">
        <v>15</v>
      </c>
      <c r="J18" s="15"/>
    </row>
    <row r="19" s="2" customFormat="1" ht="24" customHeight="1" spans="1:10">
      <c r="A19" s="36"/>
      <c r="B19" s="15"/>
      <c r="C19" s="15" t="s">
        <v>57</v>
      </c>
      <c r="D19" s="15" t="s">
        <v>96</v>
      </c>
      <c r="E19" s="38" t="s">
        <v>95</v>
      </c>
      <c r="F19" s="41" t="s">
        <v>56</v>
      </c>
      <c r="G19" s="15">
        <v>15</v>
      </c>
      <c r="H19" s="27">
        <v>0.9</v>
      </c>
      <c r="I19" s="15">
        <f>G19*H19</f>
        <v>13.5</v>
      </c>
      <c r="J19" s="15"/>
    </row>
    <row r="20" s="2" customFormat="1" ht="20" customHeight="1" spans="1:10">
      <c r="A20" s="36"/>
      <c r="B20" s="40" t="s">
        <v>59</v>
      </c>
      <c r="C20" s="32" t="s">
        <v>60</v>
      </c>
      <c r="D20" s="15" t="s">
        <v>80</v>
      </c>
      <c r="E20" s="38" t="s">
        <v>95</v>
      </c>
      <c r="F20" s="39" t="s">
        <v>62</v>
      </c>
      <c r="G20" s="15">
        <v>10</v>
      </c>
      <c r="H20" s="27">
        <v>0.8</v>
      </c>
      <c r="I20" s="15">
        <f>G20*H20</f>
        <v>8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3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C14:C16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abSelected="1"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441</v>
      </c>
      <c r="D4" s="13"/>
      <c r="E4" s="13"/>
      <c r="F4" s="14"/>
      <c r="G4" s="15" t="s">
        <v>4</v>
      </c>
      <c r="H4" s="15">
        <v>95</v>
      </c>
      <c r="I4" s="35" t="s">
        <v>5</v>
      </c>
      <c r="J4" s="29" t="s">
        <v>6</v>
      </c>
    </row>
    <row r="5" s="2" customFormat="1" ht="19" customHeight="1" spans="1:10">
      <c r="A5" s="12" t="s">
        <v>7</v>
      </c>
      <c r="B5" s="13"/>
      <c r="C5" s="16" t="s">
        <v>272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>SUM(E9:E10)</f>
        <v>1.365</v>
      </c>
      <c r="F7" s="23">
        <f>SUM(F9:F10)</f>
        <v>1.365</v>
      </c>
      <c r="G7" s="15">
        <f>SUM(G9:G10)</f>
        <v>1.365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F8" s="28"/>
      <c r="G8" s="29"/>
      <c r="H8" s="29"/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>
        <v>1.365</v>
      </c>
      <c r="F9" s="23">
        <v>1.365</v>
      </c>
      <c r="G9" s="15">
        <v>1.365</v>
      </c>
      <c r="H9" s="27">
        <v>1</v>
      </c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32" customHeight="1" spans="1:10">
      <c r="A12" s="30"/>
      <c r="B12" s="31"/>
      <c r="C12" s="15" t="s">
        <v>442</v>
      </c>
      <c r="D12" s="32"/>
      <c r="E12" s="32"/>
      <c r="F12" s="33"/>
      <c r="G12" s="15" t="s">
        <v>443</v>
      </c>
      <c r="H12" s="32"/>
      <c r="I12" s="32"/>
      <c r="J12" s="32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32" t="s">
        <v>37</v>
      </c>
      <c r="D14" s="37" t="s">
        <v>444</v>
      </c>
      <c r="E14" s="38" t="s">
        <v>445</v>
      </c>
      <c r="F14" s="39" t="s">
        <v>40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49</v>
      </c>
      <c r="D15" s="15" t="s">
        <v>113</v>
      </c>
      <c r="E15" s="38" t="s">
        <v>95</v>
      </c>
      <c r="F15" s="41" t="s">
        <v>435</v>
      </c>
      <c r="G15" s="15">
        <v>15</v>
      </c>
      <c r="H15" s="27">
        <v>1</v>
      </c>
      <c r="I15" s="15">
        <v>15</v>
      </c>
      <c r="J15" s="15"/>
    </row>
    <row r="16" s="2" customFormat="1" ht="19" customHeight="1" spans="1:10">
      <c r="A16" s="36"/>
      <c r="B16" s="40"/>
      <c r="C16" s="32" t="s">
        <v>137</v>
      </c>
      <c r="D16" s="37" t="s">
        <v>446</v>
      </c>
      <c r="E16" s="35" t="s">
        <v>447</v>
      </c>
      <c r="F16" s="39" t="s">
        <v>448</v>
      </c>
      <c r="G16" s="15">
        <v>10</v>
      </c>
      <c r="H16" s="27">
        <v>1</v>
      </c>
      <c r="I16" s="15">
        <v>10</v>
      </c>
      <c r="J16" s="15"/>
    </row>
    <row r="17" s="2" customFormat="1" ht="19" customHeight="1" spans="1:10">
      <c r="A17" s="36"/>
      <c r="B17" s="42"/>
      <c r="C17" s="42"/>
      <c r="D17" t="s">
        <v>449</v>
      </c>
      <c r="E17" s="43" t="s">
        <v>450</v>
      </c>
      <c r="F17" s="44" t="s">
        <v>451</v>
      </c>
      <c r="G17" s="15">
        <v>10</v>
      </c>
      <c r="H17" s="27">
        <v>1</v>
      </c>
      <c r="I17" s="15">
        <v>10</v>
      </c>
      <c r="J17" s="15"/>
    </row>
    <row r="18" s="2" customFormat="1" ht="31" customHeight="1" spans="1:10">
      <c r="A18" s="36"/>
      <c r="B18" s="40"/>
      <c r="C18" s="15" t="s">
        <v>54</v>
      </c>
      <c r="D18" s="15" t="s">
        <v>452</v>
      </c>
      <c r="E18" s="38" t="s">
        <v>95</v>
      </c>
      <c r="F18" s="41" t="s">
        <v>362</v>
      </c>
      <c r="G18" s="15">
        <v>15</v>
      </c>
      <c r="H18" s="27">
        <v>0.9</v>
      </c>
      <c r="I18" s="15">
        <f>G18*H18</f>
        <v>13.5</v>
      </c>
      <c r="J18" s="15"/>
    </row>
    <row r="19" s="2" customFormat="1" ht="24" customHeight="1" spans="1:10">
      <c r="A19" s="36"/>
      <c r="B19" s="42"/>
      <c r="C19" s="15" t="s">
        <v>57</v>
      </c>
      <c r="D19" s="15" t="s">
        <v>453</v>
      </c>
      <c r="E19" s="38" t="s">
        <v>95</v>
      </c>
      <c r="F19" s="41" t="s">
        <v>362</v>
      </c>
      <c r="G19" s="15">
        <v>15</v>
      </c>
      <c r="H19" s="27">
        <v>0.9</v>
      </c>
      <c r="I19" s="15">
        <f>G19*H19</f>
        <v>13.5</v>
      </c>
      <c r="J19" s="15"/>
    </row>
    <row r="20" s="2" customFormat="1" ht="28" customHeight="1" spans="1:10">
      <c r="A20" s="36"/>
      <c r="B20" s="40" t="s">
        <v>59</v>
      </c>
      <c r="C20" s="32" t="s">
        <v>60</v>
      </c>
      <c r="D20" s="15" t="s">
        <v>454</v>
      </c>
      <c r="E20" s="38" t="s">
        <v>95</v>
      </c>
      <c r="F20" s="41" t="s">
        <v>270</v>
      </c>
      <c r="G20" s="15">
        <v>10</v>
      </c>
      <c r="H20" s="27">
        <v>0.8</v>
      </c>
      <c r="I20" s="15">
        <f>G20*H20</f>
        <v>8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3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C16:C17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workbookViewId="0">
      <selection activeCell="A24" sqref="$A24:$XFD25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2.3333333333333" style="1" customWidth="1"/>
    <col min="6" max="6" width="10.3833333333333" style="4" customWidth="1"/>
    <col min="7" max="7" width="10" style="1" customWidth="1"/>
    <col min="8" max="8" width="10.5916666666667" style="5" customWidth="1"/>
    <col min="9" max="9" width="5.75" style="1" customWidth="1"/>
    <col min="10" max="10" width="18.47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27" customHeight="1" spans="1:10">
      <c r="A4" s="12" t="s">
        <v>2</v>
      </c>
      <c r="B4" s="13"/>
      <c r="C4" s="12" t="s">
        <v>97</v>
      </c>
      <c r="D4" s="13"/>
      <c r="E4" s="13"/>
      <c r="F4" s="14"/>
      <c r="G4" s="15" t="s">
        <v>4</v>
      </c>
      <c r="H4" s="15">
        <v>87</v>
      </c>
      <c r="I4" s="35" t="s">
        <v>5</v>
      </c>
      <c r="J4" s="29" t="s">
        <v>76</v>
      </c>
    </row>
    <row r="5" s="2" customFormat="1" ht="25" customHeight="1" spans="1:10">
      <c r="A5" s="12" t="s">
        <v>7</v>
      </c>
      <c r="B5" s="13"/>
      <c r="C5" s="16" t="s">
        <v>77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200</v>
      </c>
      <c r="F7" s="23">
        <f t="shared" si="0"/>
        <v>162.0827</v>
      </c>
      <c r="G7" s="15">
        <f t="shared" si="0"/>
        <v>162.0827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200</v>
      </c>
      <c r="F8" s="23">
        <v>162.0827</v>
      </c>
      <c r="G8" s="15">
        <v>162.0827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90" customHeight="1" spans="1:10">
      <c r="A12" s="30"/>
      <c r="B12" s="31"/>
      <c r="C12" s="15" t="s">
        <v>98</v>
      </c>
      <c r="D12" s="32"/>
      <c r="E12" s="32"/>
      <c r="F12" s="33"/>
      <c r="G12" s="13" t="s">
        <v>99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15"/>
      <c r="C14" s="26" t="s">
        <v>37</v>
      </c>
      <c r="D14" s="26" t="s">
        <v>100</v>
      </c>
      <c r="E14" s="15" t="s">
        <v>101</v>
      </c>
      <c r="F14" s="23" t="s">
        <v>102</v>
      </c>
      <c r="G14" s="15">
        <v>10</v>
      </c>
      <c r="H14" s="38">
        <v>1</v>
      </c>
      <c r="I14" s="35">
        <v>10</v>
      </c>
      <c r="J14" s="15"/>
    </row>
    <row r="15" s="2" customFormat="1" ht="33" customHeight="1" spans="1:10">
      <c r="A15" s="36"/>
      <c r="B15" s="15"/>
      <c r="C15" s="26"/>
      <c r="D15" s="26" t="s">
        <v>103</v>
      </c>
      <c r="E15" s="15" t="s">
        <v>104</v>
      </c>
      <c r="F15" s="23" t="s">
        <v>105</v>
      </c>
      <c r="G15" s="15">
        <v>10</v>
      </c>
      <c r="H15" s="38">
        <v>1</v>
      </c>
      <c r="I15" s="35">
        <v>10</v>
      </c>
      <c r="J15" s="15"/>
    </row>
    <row r="16" s="2" customFormat="1" ht="49" customHeight="1" spans="1:10">
      <c r="A16" s="36"/>
      <c r="B16" s="15"/>
      <c r="C16" s="26"/>
      <c r="D16" s="26" t="s">
        <v>106</v>
      </c>
      <c r="E16" s="15" t="s">
        <v>107</v>
      </c>
      <c r="F16" s="23" t="s">
        <v>108</v>
      </c>
      <c r="G16" s="15">
        <v>10</v>
      </c>
      <c r="H16" s="84">
        <v>0</v>
      </c>
      <c r="I16" s="35">
        <v>0</v>
      </c>
      <c r="J16" s="15" t="s">
        <v>109</v>
      </c>
    </row>
    <row r="17" s="2" customFormat="1" ht="19" customHeight="1" spans="1:10">
      <c r="A17" s="36"/>
      <c r="B17" s="15"/>
      <c r="C17" s="26"/>
      <c r="D17" s="26" t="s">
        <v>110</v>
      </c>
      <c r="E17" s="35" t="s">
        <v>111</v>
      </c>
      <c r="F17" s="39" t="s">
        <v>112</v>
      </c>
      <c r="G17" s="15">
        <v>10</v>
      </c>
      <c r="H17" s="38">
        <v>1</v>
      </c>
      <c r="I17" s="35">
        <f t="shared" ref="I17:I22" si="1">G17*H17</f>
        <v>10</v>
      </c>
      <c r="J17" s="15"/>
    </row>
    <row r="18" s="2" customFormat="1" ht="19" customHeight="1" spans="1:10">
      <c r="A18" s="36"/>
      <c r="B18" s="15"/>
      <c r="C18" s="26" t="s">
        <v>49</v>
      </c>
      <c r="D18" s="15" t="s">
        <v>113</v>
      </c>
      <c r="E18" s="38" t="s">
        <v>114</v>
      </c>
      <c r="F18" s="39" t="s">
        <v>115</v>
      </c>
      <c r="G18" s="15">
        <v>10</v>
      </c>
      <c r="H18" s="38">
        <v>1</v>
      </c>
      <c r="I18" s="35">
        <f t="shared" si="1"/>
        <v>10</v>
      </c>
      <c r="J18" s="15"/>
    </row>
    <row r="19" s="2" customFormat="1" ht="19" customHeight="1" spans="1:10">
      <c r="A19" s="36"/>
      <c r="B19" s="32" t="s">
        <v>53</v>
      </c>
      <c r="C19" s="15" t="s">
        <v>116</v>
      </c>
      <c r="D19" s="15" t="s">
        <v>117</v>
      </c>
      <c r="E19" s="68" t="s">
        <v>118</v>
      </c>
      <c r="F19" s="39" t="s">
        <v>119</v>
      </c>
      <c r="G19" s="15">
        <v>10</v>
      </c>
      <c r="H19" s="38">
        <v>1</v>
      </c>
      <c r="I19" s="35">
        <f t="shared" si="1"/>
        <v>10</v>
      </c>
      <c r="J19" s="15"/>
    </row>
    <row r="20" s="2" customFormat="1" ht="19" customHeight="1" spans="1:10">
      <c r="A20" s="36"/>
      <c r="B20" s="40"/>
      <c r="C20" s="15" t="s">
        <v>54</v>
      </c>
      <c r="D20" s="15" t="s">
        <v>120</v>
      </c>
      <c r="E20" s="35" t="s">
        <v>121</v>
      </c>
      <c r="F20" s="39" t="s">
        <v>122</v>
      </c>
      <c r="G20" s="15">
        <v>10</v>
      </c>
      <c r="H20" s="38">
        <v>1</v>
      </c>
      <c r="I20" s="35">
        <f t="shared" si="1"/>
        <v>10</v>
      </c>
      <c r="J20" s="15"/>
    </row>
    <row r="21" s="2" customFormat="1" ht="24" customHeight="1" spans="1:10">
      <c r="A21" s="36"/>
      <c r="B21" s="42"/>
      <c r="C21" s="15" t="s">
        <v>57</v>
      </c>
      <c r="D21" s="15" t="s">
        <v>123</v>
      </c>
      <c r="E21" s="35" t="s">
        <v>95</v>
      </c>
      <c r="F21" s="39" t="s">
        <v>124</v>
      </c>
      <c r="G21" s="15">
        <v>10</v>
      </c>
      <c r="H21" s="27">
        <v>0.9</v>
      </c>
      <c r="I21" s="35">
        <f t="shared" si="1"/>
        <v>9</v>
      </c>
      <c r="J21" s="15"/>
    </row>
    <row r="22" s="2" customFormat="1" ht="36" customHeight="1" spans="1:10">
      <c r="A22" s="36"/>
      <c r="B22" s="40" t="s">
        <v>59</v>
      </c>
      <c r="C22" s="32" t="s">
        <v>60</v>
      </c>
      <c r="D22" s="15" t="s">
        <v>125</v>
      </c>
      <c r="E22" s="35" t="s">
        <v>95</v>
      </c>
      <c r="F22" s="39" t="s">
        <v>62</v>
      </c>
      <c r="G22" s="15">
        <v>10</v>
      </c>
      <c r="H22" s="27">
        <v>0.8</v>
      </c>
      <c r="I22" s="35">
        <f t="shared" si="1"/>
        <v>8</v>
      </c>
      <c r="J22" s="15"/>
    </row>
    <row r="23" s="2" customFormat="1" ht="23" customHeight="1" spans="1:10">
      <c r="A23" s="45" t="s">
        <v>63</v>
      </c>
      <c r="B23" s="46"/>
      <c r="C23" s="47" t="s">
        <v>64</v>
      </c>
      <c r="D23" s="48"/>
      <c r="E23" s="48"/>
      <c r="F23" s="49"/>
      <c r="G23" s="47"/>
      <c r="H23" s="50"/>
      <c r="I23" s="47"/>
      <c r="J23" s="47"/>
    </row>
    <row r="24" s="3" customFormat="1" ht="21" customHeight="1" spans="1:10">
      <c r="A24" s="51" t="s">
        <v>65</v>
      </c>
      <c r="B24" s="51"/>
      <c r="C24" s="52" t="s">
        <v>66</v>
      </c>
      <c r="D24" s="52"/>
      <c r="E24" s="52"/>
      <c r="F24" s="53"/>
      <c r="G24" s="52" t="s">
        <v>67</v>
      </c>
      <c r="H24" s="52">
        <v>77794359</v>
      </c>
      <c r="I24" s="52"/>
      <c r="J24" s="52"/>
    </row>
    <row r="25" s="3" customFormat="1" ht="9" customHeight="1" spans="1:10">
      <c r="A25" s="51"/>
      <c r="B25" s="51"/>
      <c r="C25" s="54"/>
      <c r="D25" s="54"/>
      <c r="E25" s="54"/>
      <c r="F25" s="55"/>
      <c r="G25" s="54"/>
      <c r="H25" s="54"/>
      <c r="I25" s="54"/>
      <c r="J25" s="54"/>
    </row>
    <row r="26" s="3" customFormat="1" ht="20" customHeight="1" spans="1:10">
      <c r="A26" s="56" t="s">
        <v>68</v>
      </c>
      <c r="B26" s="56"/>
      <c r="C26" s="57"/>
      <c r="D26" s="57"/>
      <c r="E26" s="57"/>
      <c r="F26" s="53"/>
      <c r="G26" s="57"/>
      <c r="H26" s="51"/>
      <c r="I26" s="57"/>
      <c r="J26" s="57"/>
    </row>
    <row r="27" s="1" customFormat="1" ht="30" customHeight="1" spans="1:10">
      <c r="A27" s="58" t="s">
        <v>69</v>
      </c>
      <c r="B27" s="58"/>
      <c r="C27" s="58"/>
      <c r="D27" s="58"/>
      <c r="E27" s="58"/>
      <c r="F27" s="59"/>
      <c r="G27" s="58"/>
      <c r="H27" s="60"/>
      <c r="I27" s="58"/>
      <c r="J27" s="58"/>
    </row>
    <row r="28" s="1" customFormat="1" ht="18" customHeight="1" spans="1:6">
      <c r="A28" s="2" t="s">
        <v>70</v>
      </c>
      <c r="F28" s="4"/>
    </row>
    <row r="29" s="1" customFormat="1" ht="29" customHeight="1" spans="1:10">
      <c r="A29" s="61" t="s">
        <v>71</v>
      </c>
      <c r="B29" s="61"/>
      <c r="C29" s="61"/>
      <c r="D29" s="61"/>
      <c r="E29" s="61"/>
      <c r="F29" s="62"/>
      <c r="G29" s="61"/>
      <c r="H29" s="61"/>
      <c r="I29" s="61"/>
      <c r="J29" s="61"/>
    </row>
    <row r="30" s="1" customFormat="1" ht="24" customHeight="1" spans="1:10">
      <c r="A30" s="61" t="s">
        <v>72</v>
      </c>
      <c r="B30" s="63"/>
      <c r="C30" s="63"/>
      <c r="D30" s="63"/>
      <c r="E30" s="63"/>
      <c r="F30" s="64"/>
      <c r="G30" s="63"/>
      <c r="H30" s="63"/>
      <c r="I30" s="63"/>
      <c r="J30" s="63"/>
    </row>
    <row r="31" s="1" customFormat="1" ht="20" customHeight="1" spans="1:10">
      <c r="A31" s="2" t="s">
        <v>73</v>
      </c>
      <c r="B31" s="2"/>
      <c r="C31" s="2"/>
      <c r="D31" s="2"/>
      <c r="E31" s="2"/>
      <c r="F31" s="65"/>
      <c r="G31" s="2"/>
      <c r="H31" s="66"/>
      <c r="I31" s="2"/>
      <c r="J31" s="2"/>
    </row>
    <row r="32" s="1" customFormat="1" ht="20" customHeight="1" spans="1:10">
      <c r="A32" s="2" t="s">
        <v>74</v>
      </c>
      <c r="B32" s="2"/>
      <c r="C32" s="2"/>
      <c r="D32" s="2"/>
      <c r="E32" s="2"/>
      <c r="F32" s="65"/>
      <c r="G32" s="2"/>
      <c r="H32" s="66"/>
      <c r="I32" s="2"/>
      <c r="J32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A27:J27"/>
    <mergeCell ref="A29:J29"/>
    <mergeCell ref="A30:J30"/>
    <mergeCell ref="A13:A22"/>
    <mergeCell ref="B14:B18"/>
    <mergeCell ref="B19:B21"/>
    <mergeCell ref="C14:C17"/>
    <mergeCell ref="A6:B10"/>
    <mergeCell ref="A11:B12"/>
  </mergeCells>
  <pageMargins left="0.75" right="0.75" top="0.629861111111111" bottom="1" header="0.314583333333333" footer="0.5"/>
  <pageSetup paperSize="9" scale="8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23" sqref="$A23:$XFD24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6.225" style="1" customWidth="1"/>
    <col min="11" max="11" width="12.8916666666667" style="1"/>
    <col min="12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126</v>
      </c>
      <c r="D4" s="13"/>
      <c r="E4" s="13"/>
      <c r="F4" s="14"/>
      <c r="G4" s="15" t="s">
        <v>4</v>
      </c>
      <c r="H4" s="15">
        <v>84</v>
      </c>
      <c r="I4" s="35" t="s">
        <v>5</v>
      </c>
      <c r="J4" s="29" t="s">
        <v>76</v>
      </c>
    </row>
    <row r="5" s="2" customFormat="1" ht="27" customHeight="1" spans="1:10">
      <c r="A5" s="12" t="s">
        <v>7</v>
      </c>
      <c r="B5" s="13"/>
      <c r="C5" s="16" t="s">
        <v>127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15</v>
      </c>
      <c r="F7" s="23">
        <f t="shared" si="0"/>
        <v>15</v>
      </c>
      <c r="G7" s="15">
        <f t="shared" si="0"/>
        <v>15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15</v>
      </c>
      <c r="F8" s="23">
        <v>15</v>
      </c>
      <c r="G8" s="15">
        <v>15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79" customHeight="1" spans="1:10">
      <c r="A12" s="30"/>
      <c r="B12" s="31"/>
      <c r="C12" s="15" t="s">
        <v>128</v>
      </c>
      <c r="D12" s="32"/>
      <c r="E12" s="32"/>
      <c r="F12" s="33"/>
      <c r="G12" s="13" t="s">
        <v>129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15" t="s">
        <v>37</v>
      </c>
      <c r="D14" s="15" t="s">
        <v>130</v>
      </c>
      <c r="E14" s="15" t="s">
        <v>131</v>
      </c>
      <c r="F14" s="23" t="s">
        <v>132</v>
      </c>
      <c r="G14" s="15">
        <v>10</v>
      </c>
      <c r="H14" s="27">
        <v>1</v>
      </c>
      <c r="I14" s="15">
        <f>G14*H14</f>
        <v>10</v>
      </c>
      <c r="J14" s="15"/>
    </row>
    <row r="15" s="2" customFormat="1" ht="19" customHeight="1" spans="1:10">
      <c r="A15" s="36"/>
      <c r="B15" s="40"/>
      <c r="C15" s="15" t="s">
        <v>49</v>
      </c>
      <c r="D15" s="15" t="s">
        <v>50</v>
      </c>
      <c r="E15" s="38" t="s">
        <v>95</v>
      </c>
      <c r="F15" s="39" t="s">
        <v>133</v>
      </c>
      <c r="G15" s="15">
        <v>10</v>
      </c>
      <c r="H15" s="27">
        <v>1</v>
      </c>
      <c r="I15" s="15">
        <f t="shared" ref="I15:I21" si="1">G15*H15</f>
        <v>10</v>
      </c>
      <c r="J15" s="15"/>
    </row>
    <row r="16" s="2" customFormat="1" ht="19" customHeight="1" spans="1:10">
      <c r="A16" s="36"/>
      <c r="B16" s="40"/>
      <c r="C16" s="15" t="s">
        <v>89</v>
      </c>
      <c r="D16" s="75" t="s">
        <v>134</v>
      </c>
      <c r="E16" s="35" t="s">
        <v>135</v>
      </c>
      <c r="F16" s="39" t="s">
        <v>136</v>
      </c>
      <c r="G16" s="15">
        <v>10</v>
      </c>
      <c r="H16" s="27">
        <v>1</v>
      </c>
      <c r="I16" s="15">
        <f t="shared" si="1"/>
        <v>10</v>
      </c>
      <c r="J16" s="15"/>
    </row>
    <row r="17" s="2" customFormat="1" ht="52" customHeight="1" spans="1:10">
      <c r="A17" s="36"/>
      <c r="B17" s="40"/>
      <c r="C17" s="32" t="s">
        <v>137</v>
      </c>
      <c r="D17" s="15" t="s">
        <v>138</v>
      </c>
      <c r="E17" s="35" t="s">
        <v>139</v>
      </c>
      <c r="F17" s="39" t="s">
        <v>140</v>
      </c>
      <c r="G17" s="15">
        <v>10</v>
      </c>
      <c r="H17" s="27">
        <v>1</v>
      </c>
      <c r="I17" s="15">
        <f t="shared" si="1"/>
        <v>10</v>
      </c>
      <c r="J17" s="15"/>
    </row>
    <row r="18" s="2" customFormat="1" ht="38" customHeight="1" spans="1:10">
      <c r="A18" s="36"/>
      <c r="B18" s="42"/>
      <c r="C18" s="42"/>
      <c r="D18" s="15" t="s">
        <v>141</v>
      </c>
      <c r="E18" s="35" t="s">
        <v>142</v>
      </c>
      <c r="F18" s="39" t="s">
        <v>143</v>
      </c>
      <c r="G18" s="15">
        <v>10</v>
      </c>
      <c r="H18" s="27">
        <v>1</v>
      </c>
      <c r="I18" s="15">
        <f t="shared" si="1"/>
        <v>10</v>
      </c>
      <c r="J18" s="15"/>
    </row>
    <row r="19" s="2" customFormat="1" ht="38" customHeight="1" spans="1:10">
      <c r="A19" s="36"/>
      <c r="B19" s="40" t="s">
        <v>53</v>
      </c>
      <c r="C19" s="15" t="s">
        <v>54</v>
      </c>
      <c r="D19" s="15" t="s">
        <v>144</v>
      </c>
      <c r="E19" s="35" t="s">
        <v>145</v>
      </c>
      <c r="F19" s="39" t="s">
        <v>146</v>
      </c>
      <c r="G19" s="15">
        <v>15</v>
      </c>
      <c r="H19" s="27">
        <v>1</v>
      </c>
      <c r="I19" s="15">
        <f t="shared" si="1"/>
        <v>15</v>
      </c>
      <c r="J19" s="15"/>
    </row>
    <row r="20" s="2" customFormat="1" ht="29" customHeight="1" spans="1:10">
      <c r="A20" s="36"/>
      <c r="B20" s="40"/>
      <c r="C20" s="15" t="s">
        <v>116</v>
      </c>
      <c r="D20" s="15" t="s">
        <v>147</v>
      </c>
      <c r="E20" s="2" t="s">
        <v>148</v>
      </c>
      <c r="F20" s="65" t="s">
        <v>149</v>
      </c>
      <c r="G20" s="15">
        <v>15</v>
      </c>
      <c r="H20" s="72">
        <v>0</v>
      </c>
      <c r="I20" s="15">
        <f t="shared" si="1"/>
        <v>0</v>
      </c>
      <c r="J20" s="15"/>
    </row>
    <row r="21" s="2" customFormat="1" ht="30" customHeight="1" spans="1:10">
      <c r="A21" s="36"/>
      <c r="B21" s="40" t="s">
        <v>59</v>
      </c>
      <c r="C21" s="32" t="s">
        <v>60</v>
      </c>
      <c r="D21" s="15" t="s">
        <v>150</v>
      </c>
      <c r="E21" s="35" t="s">
        <v>95</v>
      </c>
      <c r="F21" s="39" t="s">
        <v>124</v>
      </c>
      <c r="G21" s="15">
        <v>10</v>
      </c>
      <c r="H21" s="27">
        <v>0.9</v>
      </c>
      <c r="I21" s="15">
        <f t="shared" si="1"/>
        <v>9</v>
      </c>
      <c r="J21" s="15"/>
    </row>
    <row r="22" s="2" customFormat="1" ht="23" customHeight="1" spans="1:10">
      <c r="A22" s="45" t="s">
        <v>63</v>
      </c>
      <c r="B22" s="46"/>
      <c r="C22" s="47" t="s">
        <v>64</v>
      </c>
      <c r="D22" s="48"/>
      <c r="E22" s="48"/>
      <c r="F22" s="49"/>
      <c r="G22" s="47"/>
      <c r="H22" s="50"/>
      <c r="I22" s="47"/>
      <c r="J22" s="47"/>
    </row>
    <row r="23" s="3" customFormat="1" ht="21" customHeight="1" spans="1:10">
      <c r="A23" s="51" t="s">
        <v>65</v>
      </c>
      <c r="B23" s="51"/>
      <c r="C23" s="52" t="s">
        <v>66</v>
      </c>
      <c r="D23" s="52"/>
      <c r="E23" s="52"/>
      <c r="F23" s="53"/>
      <c r="G23" s="52" t="s">
        <v>67</v>
      </c>
      <c r="H23" s="52">
        <v>77794359</v>
      </c>
      <c r="I23" s="52"/>
      <c r="J23" s="52"/>
    </row>
    <row r="24" s="3" customFormat="1" ht="9" customHeight="1" spans="1:10">
      <c r="A24" s="51"/>
      <c r="B24" s="51"/>
      <c r="C24" s="54"/>
      <c r="D24" s="54"/>
      <c r="E24" s="54"/>
      <c r="F24" s="55"/>
      <c r="G24" s="54"/>
      <c r="H24" s="54"/>
      <c r="I24" s="54"/>
      <c r="J24" s="54"/>
    </row>
    <row r="25" s="3" customFormat="1" ht="20" customHeight="1" spans="1:10">
      <c r="A25" s="56" t="s">
        <v>68</v>
      </c>
      <c r="B25" s="56"/>
      <c r="C25" s="57"/>
      <c r="D25" s="57"/>
      <c r="E25" s="57"/>
      <c r="F25" s="53"/>
      <c r="G25" s="57"/>
      <c r="H25" s="51"/>
      <c r="I25" s="57"/>
      <c r="J25" s="57"/>
    </row>
    <row r="26" s="1" customFormat="1" ht="30" customHeight="1" spans="1:10">
      <c r="A26" s="58" t="s">
        <v>69</v>
      </c>
      <c r="B26" s="58"/>
      <c r="C26" s="58"/>
      <c r="D26" s="58"/>
      <c r="E26" s="58"/>
      <c r="F26" s="59"/>
      <c r="G26" s="58"/>
      <c r="H26" s="60"/>
      <c r="I26" s="58"/>
      <c r="J26" s="58"/>
    </row>
    <row r="27" s="1" customFormat="1" ht="18" customHeight="1" spans="1:6">
      <c r="A27" s="2" t="s">
        <v>70</v>
      </c>
      <c r="F27" s="4"/>
    </row>
    <row r="28" s="1" customFormat="1" ht="29" customHeight="1" spans="1:10">
      <c r="A28" s="61" t="s">
        <v>71</v>
      </c>
      <c r="B28" s="61"/>
      <c r="C28" s="61"/>
      <c r="D28" s="61"/>
      <c r="E28" s="61"/>
      <c r="F28" s="62"/>
      <c r="G28" s="61"/>
      <c r="H28" s="61"/>
      <c r="I28" s="61"/>
      <c r="J28" s="61"/>
    </row>
    <row r="29" s="1" customFormat="1" ht="24" customHeight="1" spans="1:10">
      <c r="A29" s="61" t="s">
        <v>72</v>
      </c>
      <c r="B29" s="63"/>
      <c r="C29" s="63"/>
      <c r="D29" s="63"/>
      <c r="E29" s="63"/>
      <c r="F29" s="64"/>
      <c r="G29" s="63"/>
      <c r="H29" s="63"/>
      <c r="I29" s="63"/>
      <c r="J29" s="63"/>
    </row>
    <row r="30" s="1" customFormat="1" ht="20" customHeight="1" spans="1:10">
      <c r="A30" s="2" t="s">
        <v>73</v>
      </c>
      <c r="B30" s="2"/>
      <c r="C30" s="2"/>
      <c r="D30" s="2"/>
      <c r="E30" s="2"/>
      <c r="F30" s="65"/>
      <c r="G30" s="2"/>
      <c r="H30" s="66"/>
      <c r="I30" s="2"/>
      <c r="J30" s="2"/>
    </row>
    <row r="31" s="1" customFormat="1" ht="20" customHeight="1" spans="1:10">
      <c r="A31" s="2" t="s">
        <v>74</v>
      </c>
      <c r="B31" s="2"/>
      <c r="C31" s="2"/>
      <c r="D31" s="2"/>
      <c r="E31" s="2"/>
      <c r="F31" s="65"/>
      <c r="G31" s="2"/>
      <c r="H31" s="66"/>
      <c r="I31" s="2"/>
      <c r="J31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A26:J26"/>
    <mergeCell ref="A28:J28"/>
    <mergeCell ref="A29:J29"/>
    <mergeCell ref="A13:A21"/>
    <mergeCell ref="B14:B18"/>
    <mergeCell ref="B19:B20"/>
    <mergeCell ref="C17:C18"/>
    <mergeCell ref="A6:B10"/>
    <mergeCell ref="A11:B12"/>
  </mergeCells>
  <pageMargins left="0.75" right="0.75" top="0.786805555555556" bottom="0.432638888888889" header="0.393055555555556" footer="0.196527777777778"/>
  <pageSetup paperSize="9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opLeftCell="A7"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151</v>
      </c>
      <c r="D4" s="13"/>
      <c r="E4" s="13"/>
      <c r="F4" s="14"/>
      <c r="G4" s="15" t="s">
        <v>4</v>
      </c>
      <c r="H4" s="15">
        <v>85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127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100</v>
      </c>
      <c r="F7" s="23">
        <f t="shared" si="0"/>
        <v>85</v>
      </c>
      <c r="G7" s="15">
        <f t="shared" si="0"/>
        <v>85</v>
      </c>
      <c r="H7" s="15">
        <f t="shared" si="0"/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100</v>
      </c>
      <c r="F8" s="23">
        <v>85</v>
      </c>
      <c r="G8" s="15">
        <v>85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62" customHeight="1" spans="1:10">
      <c r="A12" s="30"/>
      <c r="B12" s="31"/>
      <c r="C12" s="15" t="s">
        <v>152</v>
      </c>
      <c r="D12" s="32"/>
      <c r="E12" s="32"/>
      <c r="F12" s="33"/>
      <c r="G12" s="13" t="s">
        <v>153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/>
      <c r="C14" s="32" t="s">
        <v>37</v>
      </c>
      <c r="D14" s="15" t="s">
        <v>154</v>
      </c>
      <c r="E14" s="87" t="s">
        <v>155</v>
      </c>
      <c r="F14" s="78" t="s">
        <v>156</v>
      </c>
      <c r="G14" s="15">
        <v>10</v>
      </c>
      <c r="H14" s="38">
        <v>1</v>
      </c>
      <c r="I14" s="66">
        <v>10</v>
      </c>
      <c r="J14" s="15"/>
    </row>
    <row r="15" s="2" customFormat="1" ht="19" customHeight="1" spans="1:10">
      <c r="A15" s="36"/>
      <c r="B15" s="32" t="s">
        <v>36</v>
      </c>
      <c r="C15" s="42"/>
      <c r="D15" s="15" t="s">
        <v>130</v>
      </c>
      <c r="E15" s="35" t="s">
        <v>157</v>
      </c>
      <c r="F15" s="39" t="s">
        <v>158</v>
      </c>
      <c r="G15" s="15">
        <v>10</v>
      </c>
      <c r="H15" s="27">
        <v>1</v>
      </c>
      <c r="I15" s="15">
        <v>10</v>
      </c>
      <c r="J15" s="15"/>
    </row>
    <row r="16" s="2" customFormat="1" ht="19" customHeight="1" spans="1:10">
      <c r="A16" s="36"/>
      <c r="B16" s="40"/>
      <c r="C16" s="15" t="s">
        <v>49</v>
      </c>
      <c r="D16" s="15" t="s">
        <v>50</v>
      </c>
      <c r="E16" s="38" t="s">
        <v>95</v>
      </c>
      <c r="F16" s="39" t="s">
        <v>133</v>
      </c>
      <c r="G16" s="15">
        <v>15</v>
      </c>
      <c r="H16" s="27">
        <v>1</v>
      </c>
      <c r="I16" s="15">
        <f>G16*H16</f>
        <v>15</v>
      </c>
      <c r="J16" s="15"/>
    </row>
    <row r="17" s="2" customFormat="1" ht="37" customHeight="1" spans="1:10">
      <c r="A17" s="36"/>
      <c r="B17" s="40"/>
      <c r="C17" s="15" t="s">
        <v>89</v>
      </c>
      <c r="D17" s="15" t="s">
        <v>159</v>
      </c>
      <c r="E17" s="68" t="s">
        <v>160</v>
      </c>
      <c r="F17" s="39" t="s">
        <v>161</v>
      </c>
      <c r="G17" s="15">
        <v>15</v>
      </c>
      <c r="H17" s="15">
        <v>0</v>
      </c>
      <c r="I17" s="15">
        <f>G17*H17</f>
        <v>0</v>
      </c>
      <c r="J17" s="15" t="s">
        <v>162</v>
      </c>
    </row>
    <row r="18" s="2" customFormat="1" ht="31" customHeight="1" spans="1:10">
      <c r="A18" s="36"/>
      <c r="B18" s="32" t="s">
        <v>53</v>
      </c>
      <c r="C18" s="15" t="s">
        <v>116</v>
      </c>
      <c r="D18" s="15" t="s">
        <v>147</v>
      </c>
      <c r="E18" s="68" t="s">
        <v>163</v>
      </c>
      <c r="F18" s="39" t="s">
        <v>164</v>
      </c>
      <c r="G18" s="15">
        <v>15</v>
      </c>
      <c r="H18" s="27">
        <v>1</v>
      </c>
      <c r="I18" s="15">
        <f>G18*H18</f>
        <v>15</v>
      </c>
      <c r="J18" s="15"/>
    </row>
    <row r="19" s="2" customFormat="1" ht="30" customHeight="1" spans="1:10">
      <c r="A19" s="36"/>
      <c r="B19" s="40"/>
      <c r="C19" s="15" t="s">
        <v>54</v>
      </c>
      <c r="D19" s="15" t="s">
        <v>165</v>
      </c>
      <c r="E19" s="68" t="s">
        <v>166</v>
      </c>
      <c r="F19" s="39" t="s">
        <v>167</v>
      </c>
      <c r="G19" s="15">
        <v>15</v>
      </c>
      <c r="H19" s="27">
        <v>1</v>
      </c>
      <c r="I19" s="15">
        <f>G19*H19</f>
        <v>15</v>
      </c>
      <c r="J19" s="15"/>
    </row>
    <row r="20" s="2" customFormat="1" ht="30" customHeight="1" spans="1:10">
      <c r="A20" s="36"/>
      <c r="B20" s="40" t="s">
        <v>59</v>
      </c>
      <c r="C20" s="32" t="s">
        <v>60</v>
      </c>
      <c r="D20" s="15" t="s">
        <v>150</v>
      </c>
      <c r="E20" s="35" t="s">
        <v>95</v>
      </c>
      <c r="F20" s="39" t="s">
        <v>133</v>
      </c>
      <c r="G20" s="15">
        <v>10</v>
      </c>
      <c r="H20" s="27">
        <v>1</v>
      </c>
      <c r="I20" s="15">
        <f>G20*H20</f>
        <v>10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168</v>
      </c>
      <c r="B22" s="51"/>
      <c r="C22" s="51"/>
      <c r="D22" s="52"/>
      <c r="E22" s="52"/>
      <c r="F22" s="53"/>
      <c r="G22" s="54" t="s">
        <v>169</v>
      </c>
      <c r="H22" s="54"/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30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C22"/>
    <mergeCell ref="G22:H22"/>
    <mergeCell ref="A25:J25"/>
    <mergeCell ref="A27:J27"/>
    <mergeCell ref="A28:J28"/>
    <mergeCell ref="A13:A20"/>
    <mergeCell ref="B15:B17"/>
    <mergeCell ref="B18:B19"/>
    <mergeCell ref="C14:C15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topLeftCell="A4"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2" width="12" style="1"/>
    <col min="13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170</v>
      </c>
      <c r="D4" s="13"/>
      <c r="E4" s="13"/>
      <c r="F4" s="14"/>
      <c r="G4" s="15" t="s">
        <v>4</v>
      </c>
      <c r="H4" s="15">
        <v>88</v>
      </c>
      <c r="I4" s="35" t="s">
        <v>5</v>
      </c>
      <c r="J4" s="29" t="s">
        <v>76</v>
      </c>
    </row>
    <row r="5" s="2" customFormat="1" ht="25" customHeight="1" spans="1:10">
      <c r="A5" s="12" t="s">
        <v>7</v>
      </c>
      <c r="B5" s="13"/>
      <c r="C5" s="16" t="s">
        <v>127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5</v>
      </c>
      <c r="F7" s="23">
        <f t="shared" si="0"/>
        <v>5</v>
      </c>
      <c r="G7" s="15">
        <f t="shared" si="0"/>
        <v>5</v>
      </c>
      <c r="H7" s="27"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5</v>
      </c>
      <c r="F8" s="23">
        <v>5</v>
      </c>
      <c r="G8" s="15">
        <v>5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43" customHeight="1" spans="1:10">
      <c r="A12" s="30"/>
      <c r="B12" s="31"/>
      <c r="C12" s="15" t="s">
        <v>171</v>
      </c>
      <c r="D12" s="32"/>
      <c r="E12" s="32"/>
      <c r="F12" s="33"/>
      <c r="G12" s="13" t="s">
        <v>172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15" t="s">
        <v>37</v>
      </c>
      <c r="D14" s="15" t="s">
        <v>173</v>
      </c>
      <c r="E14" s="15" t="s">
        <v>174</v>
      </c>
      <c r="F14" s="23" t="s">
        <v>175</v>
      </c>
      <c r="G14" s="15">
        <v>10</v>
      </c>
      <c r="H14" s="27">
        <v>1</v>
      </c>
      <c r="I14" s="15">
        <f>G14*H14</f>
        <v>10</v>
      </c>
      <c r="J14" s="15"/>
    </row>
    <row r="15" s="2" customFormat="1" ht="19" customHeight="1" spans="1:10">
      <c r="A15" s="36"/>
      <c r="B15" s="40"/>
      <c r="C15" s="15" t="s">
        <v>49</v>
      </c>
      <c r="D15" s="15" t="s">
        <v>50</v>
      </c>
      <c r="E15" s="38" t="s">
        <v>95</v>
      </c>
      <c r="F15" s="39" t="s">
        <v>133</v>
      </c>
      <c r="G15" s="15">
        <v>15</v>
      </c>
      <c r="H15" s="27">
        <v>1</v>
      </c>
      <c r="I15" s="15">
        <f t="shared" ref="I15:I20" si="1">G15*H15</f>
        <v>15</v>
      </c>
      <c r="J15" s="15"/>
    </row>
    <row r="16" s="2" customFormat="1" ht="42" customHeight="1" spans="1:10">
      <c r="A16" s="36"/>
      <c r="B16" s="40"/>
      <c r="C16" s="15" t="s">
        <v>89</v>
      </c>
      <c r="D16" s="15" t="s">
        <v>159</v>
      </c>
      <c r="E16" s="68" t="s">
        <v>176</v>
      </c>
      <c r="F16" s="39" t="s">
        <v>177</v>
      </c>
      <c r="G16" s="15">
        <v>10</v>
      </c>
      <c r="H16" s="72">
        <v>0</v>
      </c>
      <c r="I16" s="15">
        <f t="shared" si="1"/>
        <v>0</v>
      </c>
      <c r="J16" s="15" t="s">
        <v>178</v>
      </c>
    </row>
    <row r="17" s="2" customFormat="1" ht="28" customHeight="1" spans="1:10">
      <c r="A17" s="36"/>
      <c r="B17" s="42"/>
      <c r="C17" s="15" t="s">
        <v>137</v>
      </c>
      <c r="D17" s="15" t="s">
        <v>179</v>
      </c>
      <c r="E17" s="35" t="s">
        <v>142</v>
      </c>
      <c r="F17" s="39" t="s">
        <v>143</v>
      </c>
      <c r="G17" s="15">
        <v>15</v>
      </c>
      <c r="H17" s="27">
        <v>1</v>
      </c>
      <c r="I17" s="15">
        <v>15</v>
      </c>
      <c r="J17" s="15"/>
    </row>
    <row r="18" s="2" customFormat="1" ht="29" customHeight="1" spans="1:10">
      <c r="A18" s="36"/>
      <c r="B18" s="32" t="s">
        <v>53</v>
      </c>
      <c r="C18" s="15" t="s">
        <v>116</v>
      </c>
      <c r="D18" s="15" t="s">
        <v>147</v>
      </c>
      <c r="E18" s="2" t="s">
        <v>180</v>
      </c>
      <c r="F18" s="39" t="s">
        <v>149</v>
      </c>
      <c r="G18" s="15">
        <v>15</v>
      </c>
      <c r="H18" s="27">
        <v>1</v>
      </c>
      <c r="I18" s="15">
        <f t="shared" si="1"/>
        <v>15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144</v>
      </c>
      <c r="E19" s="35" t="s">
        <v>181</v>
      </c>
      <c r="F19" s="39" t="s">
        <v>182</v>
      </c>
      <c r="G19" s="15">
        <v>15</v>
      </c>
      <c r="H19" s="27">
        <v>1</v>
      </c>
      <c r="I19" s="15">
        <f t="shared" si="1"/>
        <v>15</v>
      </c>
      <c r="J19" s="15"/>
    </row>
    <row r="20" s="2" customFormat="1" ht="42" customHeight="1" spans="1:10">
      <c r="A20" s="36"/>
      <c r="B20" s="40" t="s">
        <v>59</v>
      </c>
      <c r="C20" s="32" t="s">
        <v>60</v>
      </c>
      <c r="D20" s="15" t="s">
        <v>183</v>
      </c>
      <c r="E20" s="70">
        <v>0.98</v>
      </c>
      <c r="F20" s="41" t="s">
        <v>62</v>
      </c>
      <c r="G20" s="15">
        <v>10</v>
      </c>
      <c r="H20" s="41" t="s">
        <v>184</v>
      </c>
      <c r="I20" s="15">
        <f t="shared" si="1"/>
        <v>8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9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3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5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3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9"/>
      <c r="G25" s="58"/>
      <c r="H25" s="60"/>
      <c r="I25" s="58"/>
      <c r="J25" s="58"/>
    </row>
    <row r="26" s="1" customFormat="1" ht="18" customHeight="1" spans="1:6">
      <c r="A26" s="2" t="s">
        <v>70</v>
      </c>
      <c r="F26" s="4"/>
    </row>
    <row r="27" s="1" customFormat="1" ht="29" customHeight="1" spans="1:10">
      <c r="A27" s="61" t="s">
        <v>71</v>
      </c>
      <c r="B27" s="61"/>
      <c r="C27" s="61"/>
      <c r="D27" s="61"/>
      <c r="E27" s="61"/>
      <c r="F27" s="62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4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65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65"/>
      <c r="G30" s="2"/>
      <c r="H30" s="66"/>
      <c r="I30" s="2"/>
      <c r="J30" s="2"/>
    </row>
  </sheetData>
  <mergeCells count="2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A6:B10"/>
    <mergeCell ref="A11:B12"/>
  </mergeCells>
  <pageMargins left="0.75" right="0.75" top="1" bottom="1" header="0.5" footer="0.5"/>
  <pageSetup paperSize="9" scale="8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workbookViewId="0">
      <selection activeCell="A24" sqref="$A24:$XFD25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8.225" style="1" customWidth="1"/>
    <col min="5" max="5" width="13.225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185</v>
      </c>
      <c r="D4" s="13"/>
      <c r="E4" s="13"/>
      <c r="F4" s="14"/>
      <c r="G4" s="15" t="s">
        <v>4</v>
      </c>
      <c r="H4" s="15">
        <v>84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127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42</v>
      </c>
      <c r="F7" s="23">
        <f t="shared" si="0"/>
        <v>42</v>
      </c>
      <c r="G7" s="15">
        <f t="shared" si="0"/>
        <v>42</v>
      </c>
      <c r="H7" s="27">
        <f t="shared" si="0"/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42</v>
      </c>
      <c r="F8" s="23">
        <v>42</v>
      </c>
      <c r="G8" s="15">
        <v>42</v>
      </c>
      <c r="H8" s="27"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43" customHeight="1" spans="1:10">
      <c r="A12" s="30"/>
      <c r="B12" s="31"/>
      <c r="C12" s="15" t="s">
        <v>186</v>
      </c>
      <c r="D12" s="32"/>
      <c r="E12" s="32"/>
      <c r="F12" s="33"/>
      <c r="G12" s="13" t="s">
        <v>187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33" customHeight="1" spans="1:10">
      <c r="A14" s="36"/>
      <c r="B14" s="32" t="s">
        <v>36</v>
      </c>
      <c r="C14" s="32" t="s">
        <v>37</v>
      </c>
      <c r="D14" s="15" t="s">
        <v>154</v>
      </c>
      <c r="E14" s="87" t="s">
        <v>188</v>
      </c>
      <c r="F14" s="78" t="s">
        <v>189</v>
      </c>
      <c r="G14" s="15">
        <v>10</v>
      </c>
      <c r="H14" s="38">
        <v>1</v>
      </c>
      <c r="I14" s="35">
        <v>10</v>
      </c>
      <c r="J14" s="15"/>
    </row>
    <row r="15" s="2" customFormat="1" ht="33" customHeight="1" spans="1:10">
      <c r="A15" s="36"/>
      <c r="B15" s="40"/>
      <c r="C15" s="40"/>
      <c r="D15" s="15" t="s">
        <v>130</v>
      </c>
      <c r="E15" s="35" t="s">
        <v>190</v>
      </c>
      <c r="F15" s="39" t="s">
        <v>191</v>
      </c>
      <c r="G15" s="15">
        <v>10</v>
      </c>
      <c r="H15" s="38">
        <v>1</v>
      </c>
      <c r="I15" s="35">
        <v>10</v>
      </c>
      <c r="J15" s="15"/>
    </row>
    <row r="16" s="2" customFormat="1" ht="19" customHeight="1" spans="1:10">
      <c r="A16" s="36"/>
      <c r="B16" s="40"/>
      <c r="C16" s="42"/>
      <c r="D16" s="15" t="s">
        <v>192</v>
      </c>
      <c r="E16" s="35" t="s">
        <v>193</v>
      </c>
      <c r="F16" s="39" t="s">
        <v>194</v>
      </c>
      <c r="G16" s="15">
        <v>5</v>
      </c>
      <c r="H16" s="38">
        <v>1</v>
      </c>
      <c r="I16" s="15">
        <v>5</v>
      </c>
      <c r="J16" s="15"/>
    </row>
    <row r="17" s="2" customFormat="1" ht="19" customHeight="1" spans="1:10">
      <c r="A17" s="36"/>
      <c r="B17" s="40"/>
      <c r="C17" s="15" t="s">
        <v>49</v>
      </c>
      <c r="D17" s="15" t="s">
        <v>50</v>
      </c>
      <c r="E17" s="38" t="s">
        <v>95</v>
      </c>
      <c r="F17" s="39" t="s">
        <v>195</v>
      </c>
      <c r="G17" s="15">
        <v>5</v>
      </c>
      <c r="H17" s="38">
        <v>1</v>
      </c>
      <c r="I17" s="15">
        <f>G17*H17</f>
        <v>5</v>
      </c>
      <c r="J17" s="15"/>
    </row>
    <row r="18" s="2" customFormat="1" ht="25" customHeight="1" spans="1:10">
      <c r="A18" s="36"/>
      <c r="B18" s="40"/>
      <c r="C18" s="15" t="s">
        <v>89</v>
      </c>
      <c r="D18" s="15" t="s">
        <v>159</v>
      </c>
      <c r="E18" s="68" t="s">
        <v>196</v>
      </c>
      <c r="F18" s="39" t="s">
        <v>197</v>
      </c>
      <c r="G18" s="15">
        <v>15</v>
      </c>
      <c r="H18" s="72">
        <v>0</v>
      </c>
      <c r="I18" s="15">
        <f>G18*H18</f>
        <v>0</v>
      </c>
      <c r="J18" s="15" t="s">
        <v>198</v>
      </c>
    </row>
    <row r="19" s="2" customFormat="1" ht="19" customHeight="1" spans="1:10">
      <c r="A19" s="36"/>
      <c r="B19" s="42"/>
      <c r="C19" s="15" t="s">
        <v>137</v>
      </c>
      <c r="D19" s="15" t="s">
        <v>199</v>
      </c>
      <c r="E19" s="68" t="s">
        <v>200</v>
      </c>
      <c r="F19" s="39" t="s">
        <v>201</v>
      </c>
      <c r="G19" s="15">
        <v>5</v>
      </c>
      <c r="H19" s="27">
        <v>1</v>
      </c>
      <c r="I19" s="15">
        <v>5</v>
      </c>
      <c r="J19" s="15"/>
    </row>
    <row r="20" s="2" customFormat="1" ht="19" customHeight="1" spans="1:10">
      <c r="A20" s="36"/>
      <c r="B20" s="32" t="s">
        <v>53</v>
      </c>
      <c r="C20" s="15" t="s">
        <v>116</v>
      </c>
      <c r="D20" s="15" t="s">
        <v>147</v>
      </c>
      <c r="E20" s="68" t="s">
        <v>202</v>
      </c>
      <c r="F20" s="39" t="s">
        <v>203</v>
      </c>
      <c r="G20" s="15">
        <v>15</v>
      </c>
      <c r="H20" s="27">
        <v>1</v>
      </c>
      <c r="I20" s="15">
        <f>G20*H20</f>
        <v>15</v>
      </c>
      <c r="J20" s="15"/>
    </row>
    <row r="21" s="2" customFormat="1" ht="19" customHeight="1" spans="1:10">
      <c r="A21" s="36"/>
      <c r="B21" s="40"/>
      <c r="C21" s="15" t="s">
        <v>54</v>
      </c>
      <c r="D21" s="15" t="s">
        <v>165</v>
      </c>
      <c r="E21" s="68" t="s">
        <v>204</v>
      </c>
      <c r="F21" s="39" t="s">
        <v>205</v>
      </c>
      <c r="G21" s="15">
        <v>15</v>
      </c>
      <c r="H21" s="27">
        <v>1</v>
      </c>
      <c r="I21" s="15">
        <f>G21*H21</f>
        <v>15</v>
      </c>
      <c r="J21" s="15"/>
    </row>
    <row r="22" s="2" customFormat="1" ht="27" customHeight="1" spans="1:10">
      <c r="A22" s="36"/>
      <c r="B22" s="40" t="s">
        <v>59</v>
      </c>
      <c r="C22" s="32" t="s">
        <v>60</v>
      </c>
      <c r="D22" s="15" t="s">
        <v>125</v>
      </c>
      <c r="E22" s="68" t="s">
        <v>95</v>
      </c>
      <c r="F22" s="41" t="s">
        <v>124</v>
      </c>
      <c r="G22" s="15">
        <v>10</v>
      </c>
      <c r="H22" s="27">
        <v>0.9</v>
      </c>
      <c r="I22" s="15">
        <f>G22*H22</f>
        <v>9</v>
      </c>
      <c r="J22" s="15"/>
    </row>
    <row r="23" s="2" customFormat="1" ht="23" customHeight="1" spans="1:10">
      <c r="A23" s="45" t="s">
        <v>63</v>
      </c>
      <c r="B23" s="46"/>
      <c r="C23" s="47" t="s">
        <v>64</v>
      </c>
      <c r="D23" s="48"/>
      <c r="E23" s="48"/>
      <c r="F23" s="49"/>
      <c r="G23" s="47"/>
      <c r="H23" s="50"/>
      <c r="I23" s="47"/>
      <c r="J23" s="47"/>
    </row>
    <row r="24" s="3" customFormat="1" ht="21" customHeight="1" spans="1:10">
      <c r="A24" s="51" t="s">
        <v>65</v>
      </c>
      <c r="B24" s="51"/>
      <c r="C24" s="52" t="s">
        <v>66</v>
      </c>
      <c r="D24" s="52"/>
      <c r="E24" s="52"/>
      <c r="F24" s="53"/>
      <c r="G24" s="52" t="s">
        <v>67</v>
      </c>
      <c r="H24" s="52">
        <v>77794359</v>
      </c>
      <c r="I24" s="52"/>
      <c r="J24" s="52"/>
    </row>
    <row r="25" s="3" customFormat="1" ht="9" customHeight="1" spans="1:10">
      <c r="A25" s="51"/>
      <c r="B25" s="51"/>
      <c r="C25" s="54"/>
      <c r="D25" s="54"/>
      <c r="E25" s="54"/>
      <c r="F25" s="55"/>
      <c r="G25" s="54"/>
      <c r="H25" s="54"/>
      <c r="I25" s="54"/>
      <c r="J25" s="54"/>
    </row>
    <row r="26" s="3" customFormat="1" ht="20" customHeight="1" spans="1:10">
      <c r="A26" s="56" t="s">
        <v>68</v>
      </c>
      <c r="B26" s="56"/>
      <c r="C26" s="57"/>
      <c r="D26" s="57"/>
      <c r="E26" s="57"/>
      <c r="F26" s="53"/>
      <c r="G26" s="57"/>
      <c r="H26" s="51"/>
      <c r="I26" s="57"/>
      <c r="J26" s="57"/>
    </row>
    <row r="27" s="1" customFormat="1" ht="30" customHeight="1" spans="1:10">
      <c r="A27" s="58" t="s">
        <v>69</v>
      </c>
      <c r="B27" s="58"/>
      <c r="C27" s="58"/>
      <c r="D27" s="58"/>
      <c r="E27" s="58"/>
      <c r="F27" s="59"/>
      <c r="G27" s="58"/>
      <c r="H27" s="60"/>
      <c r="I27" s="58"/>
      <c r="J27" s="58"/>
    </row>
    <row r="28" s="1" customFormat="1" ht="18" customHeight="1" spans="1:6">
      <c r="A28" s="2" t="s">
        <v>70</v>
      </c>
      <c r="F28" s="4"/>
    </row>
    <row r="29" s="1" customFormat="1" ht="29" customHeight="1" spans="1:10">
      <c r="A29" s="61" t="s">
        <v>71</v>
      </c>
      <c r="B29" s="61"/>
      <c r="C29" s="61"/>
      <c r="D29" s="61"/>
      <c r="E29" s="61"/>
      <c r="F29" s="62"/>
      <c r="G29" s="61"/>
      <c r="H29" s="61"/>
      <c r="I29" s="61"/>
      <c r="J29" s="61"/>
    </row>
    <row r="30" s="1" customFormat="1" ht="24" customHeight="1" spans="1:10">
      <c r="A30" s="61" t="s">
        <v>72</v>
      </c>
      <c r="B30" s="63"/>
      <c r="C30" s="63"/>
      <c r="D30" s="63"/>
      <c r="E30" s="63"/>
      <c r="F30" s="64"/>
      <c r="G30" s="63"/>
      <c r="H30" s="63"/>
      <c r="I30" s="63"/>
      <c r="J30" s="63"/>
    </row>
    <row r="31" s="1" customFormat="1" ht="20" customHeight="1" spans="1:10">
      <c r="A31" s="2" t="s">
        <v>73</v>
      </c>
      <c r="B31" s="2"/>
      <c r="C31" s="2"/>
      <c r="D31" s="2"/>
      <c r="E31" s="2"/>
      <c r="F31" s="65"/>
      <c r="G31" s="2"/>
      <c r="H31" s="66"/>
      <c r="I31" s="2"/>
      <c r="J31" s="2"/>
    </row>
    <row r="32" s="1" customFormat="1" ht="20" customHeight="1" spans="1:10">
      <c r="A32" s="2" t="s">
        <v>74</v>
      </c>
      <c r="B32" s="2"/>
      <c r="C32" s="2"/>
      <c r="D32" s="2"/>
      <c r="E32" s="2"/>
      <c r="F32" s="65"/>
      <c r="G32" s="2"/>
      <c r="H32" s="66"/>
      <c r="I32" s="2"/>
      <c r="J32" s="2"/>
    </row>
  </sheetData>
  <mergeCells count="2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A27:J27"/>
    <mergeCell ref="A29:J29"/>
    <mergeCell ref="A30:J30"/>
    <mergeCell ref="A13:A22"/>
    <mergeCell ref="B14:B19"/>
    <mergeCell ref="B20:B21"/>
    <mergeCell ref="C14:C16"/>
    <mergeCell ref="A6:B10"/>
    <mergeCell ref="A11:B12"/>
  </mergeCells>
  <pageMargins left="0.75" right="0.75" top="1" bottom="1" header="0.5" footer="0.5"/>
  <pageSetup paperSize="9" scale="82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"/>
  <sheetViews>
    <sheetView workbookViewId="0">
      <selection activeCell="A22" sqref="$A22:$XFD23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6" width="10.3833333333333" style="1" customWidth="1"/>
    <col min="7" max="7" width="10" style="1" customWidth="1"/>
    <col min="8" max="8" width="10.3833333333333" style="5" customWidth="1"/>
    <col min="9" max="9" width="5.75" style="1" customWidth="1"/>
    <col min="10" max="10" width="18.775" style="1" customWidth="1"/>
    <col min="11" max="16354" width="9" style="1"/>
  </cols>
  <sheetData>
    <row r="1" s="1" customFormat="1" ht="16" customHeight="1" spans="1:1638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="2" customFormat="1" ht="19" customHeight="1" spans="1:10">
      <c r="A4" s="12" t="s">
        <v>2</v>
      </c>
      <c r="B4" s="13"/>
      <c r="C4" s="12" t="s">
        <v>206</v>
      </c>
      <c r="D4" s="13"/>
      <c r="E4" s="13"/>
      <c r="F4" s="26"/>
      <c r="G4" s="15" t="s">
        <v>4</v>
      </c>
      <c r="H4" s="15">
        <v>88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77</v>
      </c>
      <c r="D5" s="17"/>
      <c r="E5" s="17"/>
      <c r="F5" s="76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4.35</v>
      </c>
      <c r="F7" s="15">
        <f t="shared" si="0"/>
        <v>4.35</v>
      </c>
      <c r="G7" s="15">
        <f t="shared" si="0"/>
        <v>4.35</v>
      </c>
      <c r="H7" s="27">
        <f t="shared" si="0"/>
        <v>1</v>
      </c>
      <c r="I7" s="15">
        <v>10</v>
      </c>
      <c r="J7" s="72">
        <v>10</v>
      </c>
    </row>
    <row r="8" s="2" customFormat="1" ht="20" customHeight="1" spans="1:10">
      <c r="A8" s="24"/>
      <c r="B8" s="25"/>
      <c r="C8" s="12" t="s">
        <v>19</v>
      </c>
      <c r="D8" s="26"/>
      <c r="E8" s="15"/>
      <c r="F8" s="15"/>
      <c r="G8" s="15"/>
      <c r="H8" s="15"/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>
        <v>4.35</v>
      </c>
      <c r="F9" s="15">
        <v>4.35</v>
      </c>
      <c r="G9" s="15">
        <v>4.35</v>
      </c>
      <c r="H9" s="27">
        <v>1</v>
      </c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15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15"/>
      <c r="G11" s="13" t="s">
        <v>25</v>
      </c>
      <c r="H11" s="13"/>
      <c r="I11" s="13"/>
      <c r="J11" s="26"/>
    </row>
    <row r="12" s="2" customFormat="1" ht="85" customHeight="1" spans="1:10">
      <c r="A12" s="30"/>
      <c r="B12" s="31"/>
      <c r="C12" s="15" t="s">
        <v>207</v>
      </c>
      <c r="D12" s="32"/>
      <c r="E12" s="32"/>
      <c r="F12" s="32"/>
      <c r="G12" s="15" t="s">
        <v>208</v>
      </c>
      <c r="H12" s="15"/>
      <c r="I12" s="15"/>
      <c r="J12" s="15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15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19" customHeight="1" spans="1:10">
      <c r="A14" s="36"/>
      <c r="B14" s="32" t="s">
        <v>36</v>
      </c>
      <c r="C14" s="15" t="s">
        <v>37</v>
      </c>
      <c r="D14" s="15" t="s">
        <v>209</v>
      </c>
      <c r="E14" s="35" t="s">
        <v>210</v>
      </c>
      <c r="F14" s="71" t="s">
        <v>211</v>
      </c>
      <c r="G14" s="15">
        <v>15</v>
      </c>
      <c r="H14" s="27">
        <v>1</v>
      </c>
      <c r="I14" s="15">
        <v>15</v>
      </c>
      <c r="J14" s="15"/>
    </row>
    <row r="15" s="2" customFormat="1" ht="19" customHeight="1" spans="1:10">
      <c r="A15" s="36"/>
      <c r="B15" s="40"/>
      <c r="C15" s="15" t="s">
        <v>49</v>
      </c>
      <c r="D15" s="15" t="s">
        <v>113</v>
      </c>
      <c r="E15" s="38" t="s">
        <v>95</v>
      </c>
      <c r="F15" s="71" t="s">
        <v>212</v>
      </c>
      <c r="G15" s="15">
        <v>10</v>
      </c>
      <c r="H15" s="27">
        <v>1</v>
      </c>
      <c r="I15" s="15">
        <v>10</v>
      </c>
      <c r="J15" s="15"/>
    </row>
    <row r="16" s="2" customFormat="1" ht="25" customHeight="1" spans="1:10">
      <c r="A16" s="36"/>
      <c r="B16" s="40"/>
      <c r="C16" s="15" t="s">
        <v>89</v>
      </c>
      <c r="D16" s="15" t="s">
        <v>213</v>
      </c>
      <c r="E16" s="35" t="s">
        <v>214</v>
      </c>
      <c r="F16" s="71" t="s">
        <v>215</v>
      </c>
      <c r="G16" s="15">
        <v>10</v>
      </c>
      <c r="H16" s="15">
        <v>0</v>
      </c>
      <c r="I16" s="15">
        <v>0</v>
      </c>
      <c r="J16" s="15" t="s">
        <v>216</v>
      </c>
    </row>
    <row r="17" s="2" customFormat="1" ht="19" customHeight="1" spans="1:10">
      <c r="A17" s="36"/>
      <c r="B17" s="42"/>
      <c r="C17" s="15" t="s">
        <v>137</v>
      </c>
      <c r="D17" s="15" t="s">
        <v>217</v>
      </c>
      <c r="E17" s="38" t="s">
        <v>218</v>
      </c>
      <c r="F17" s="39" t="s">
        <v>219</v>
      </c>
      <c r="G17" s="15">
        <v>15</v>
      </c>
      <c r="H17" s="27">
        <v>1</v>
      </c>
      <c r="I17" s="15">
        <v>15</v>
      </c>
      <c r="J17" s="15"/>
    </row>
    <row r="18" s="2" customFormat="1" ht="19" customHeight="1" spans="1:10">
      <c r="A18" s="36"/>
      <c r="B18" s="32" t="s">
        <v>53</v>
      </c>
      <c r="C18" s="15" t="s">
        <v>116</v>
      </c>
      <c r="D18" s="15" t="s">
        <v>220</v>
      </c>
      <c r="E18" s="35" t="s">
        <v>221</v>
      </c>
      <c r="F18" s="39" t="s">
        <v>222</v>
      </c>
      <c r="G18" s="15">
        <v>15</v>
      </c>
      <c r="H18" s="27">
        <v>1</v>
      </c>
      <c r="I18" s="15">
        <v>15</v>
      </c>
      <c r="J18" s="15"/>
    </row>
    <row r="19" s="2" customFormat="1" ht="19" customHeight="1" spans="1:10">
      <c r="A19" s="36"/>
      <c r="B19" s="40"/>
      <c r="C19" s="15" t="s">
        <v>54</v>
      </c>
      <c r="D19" s="15" t="s">
        <v>223</v>
      </c>
      <c r="E19" s="38" t="s">
        <v>95</v>
      </c>
      <c r="F19" s="39" t="s">
        <v>224</v>
      </c>
      <c r="G19" s="15">
        <v>15</v>
      </c>
      <c r="H19" s="27">
        <v>1</v>
      </c>
      <c r="I19" s="15">
        <v>15</v>
      </c>
      <c r="J19" s="15"/>
    </row>
    <row r="20" s="2" customFormat="1" ht="36" customHeight="1" spans="1:10">
      <c r="A20" s="36"/>
      <c r="B20" s="40" t="s">
        <v>59</v>
      </c>
      <c r="C20" s="32" t="s">
        <v>60</v>
      </c>
      <c r="D20" s="15" t="s">
        <v>125</v>
      </c>
      <c r="E20" s="68" t="s">
        <v>95</v>
      </c>
      <c r="F20" s="71" t="s">
        <v>225</v>
      </c>
      <c r="G20" s="15">
        <v>10</v>
      </c>
      <c r="H20" s="27">
        <v>0.8</v>
      </c>
      <c r="I20" s="15">
        <f>G20*H20</f>
        <v>8</v>
      </c>
      <c r="J20" s="15"/>
    </row>
    <row r="21" s="2" customFormat="1" ht="23" customHeight="1" spans="1:10">
      <c r="A21" s="45" t="s">
        <v>63</v>
      </c>
      <c r="B21" s="46"/>
      <c r="C21" s="47" t="s">
        <v>64</v>
      </c>
      <c r="D21" s="48"/>
      <c r="E21" s="48"/>
      <c r="F21" s="48"/>
      <c r="G21" s="47"/>
      <c r="H21" s="50"/>
      <c r="I21" s="47"/>
      <c r="J21" s="47"/>
    </row>
    <row r="22" s="3" customFormat="1" ht="21" customHeight="1" spans="1:10">
      <c r="A22" s="51" t="s">
        <v>65</v>
      </c>
      <c r="B22" s="51"/>
      <c r="C22" s="52" t="s">
        <v>66</v>
      </c>
      <c r="D22" s="52"/>
      <c r="E22" s="52"/>
      <c r="F22" s="52"/>
      <c r="G22" s="52" t="s">
        <v>67</v>
      </c>
      <c r="H22" s="52">
        <v>77794359</v>
      </c>
      <c r="I22" s="52"/>
      <c r="J22" s="52"/>
    </row>
    <row r="23" s="3" customFormat="1" ht="9" customHeight="1" spans="1:10">
      <c r="A23" s="51"/>
      <c r="B23" s="51"/>
      <c r="C23" s="54"/>
      <c r="D23" s="54"/>
      <c r="E23" s="54"/>
      <c r="F23" s="54"/>
      <c r="G23" s="54"/>
      <c r="H23" s="54"/>
      <c r="I23" s="54"/>
      <c r="J23" s="54"/>
    </row>
    <row r="24" s="3" customFormat="1" ht="20" customHeight="1" spans="1:10">
      <c r="A24" s="56" t="s">
        <v>68</v>
      </c>
      <c r="B24" s="56"/>
      <c r="C24" s="57"/>
      <c r="D24" s="57"/>
      <c r="E24" s="57"/>
      <c r="F24" s="57"/>
      <c r="G24" s="57"/>
      <c r="H24" s="51"/>
      <c r="I24" s="57"/>
      <c r="J24" s="57"/>
    </row>
    <row r="25" s="1" customFormat="1" ht="30" customHeight="1" spans="1:10">
      <c r="A25" s="58" t="s">
        <v>69</v>
      </c>
      <c r="B25" s="58"/>
      <c r="C25" s="58"/>
      <c r="D25" s="58"/>
      <c r="E25" s="58"/>
      <c r="F25" s="58"/>
      <c r="G25" s="58"/>
      <c r="H25" s="60"/>
      <c r="I25" s="58"/>
      <c r="J25" s="58"/>
    </row>
    <row r="26" s="1" customFormat="1" ht="18" customHeight="1" spans="1:1">
      <c r="A26" s="2" t="s">
        <v>70</v>
      </c>
    </row>
    <row r="27" s="1" customFormat="1" ht="29" customHeight="1" spans="1:10">
      <c r="A27" s="61" t="s">
        <v>71</v>
      </c>
      <c r="B27" s="61"/>
      <c r="C27" s="61"/>
      <c r="D27" s="61"/>
      <c r="E27" s="61"/>
      <c r="F27" s="61"/>
      <c r="G27" s="61"/>
      <c r="H27" s="61"/>
      <c r="I27" s="61"/>
      <c r="J27" s="61"/>
    </row>
    <row r="28" s="1" customFormat="1" ht="24" customHeight="1" spans="1:10">
      <c r="A28" s="61" t="s">
        <v>72</v>
      </c>
      <c r="B28" s="63"/>
      <c r="C28" s="63"/>
      <c r="D28" s="63"/>
      <c r="E28" s="63"/>
      <c r="F28" s="63"/>
      <c r="G28" s="63"/>
      <c r="H28" s="63"/>
      <c r="I28" s="63"/>
      <c r="J28" s="63"/>
    </row>
    <row r="29" s="1" customFormat="1" ht="20" customHeight="1" spans="1:10">
      <c r="A29" s="2" t="s">
        <v>73</v>
      </c>
      <c r="B29" s="2"/>
      <c r="C29" s="2"/>
      <c r="D29" s="2"/>
      <c r="E29" s="2"/>
      <c r="F29" s="2"/>
      <c r="G29" s="2"/>
      <c r="H29" s="66"/>
      <c r="I29" s="2"/>
      <c r="J29" s="2"/>
    </row>
    <row r="30" s="1" customFormat="1" ht="20" customHeight="1" spans="1:10">
      <c r="A30" s="2" t="s">
        <v>74</v>
      </c>
      <c r="B30" s="2"/>
      <c r="C30" s="2"/>
      <c r="D30" s="2"/>
      <c r="E30" s="2"/>
      <c r="F30" s="2"/>
      <c r="G30" s="2"/>
      <c r="H30" s="66"/>
      <c r="I30" s="2"/>
      <c r="J30" s="2"/>
    </row>
  </sheetData>
  <mergeCells count="2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A25:J25"/>
    <mergeCell ref="A27:J27"/>
    <mergeCell ref="A28:J28"/>
    <mergeCell ref="A13:A20"/>
    <mergeCell ref="B14:B17"/>
    <mergeCell ref="B18:B19"/>
    <mergeCell ref="A6:B10"/>
    <mergeCell ref="A11:B12"/>
  </mergeCells>
  <pageMargins left="0.75" right="0.0784722222222222" top="1" bottom="1" header="0.5" footer="0.5"/>
  <pageSetup paperSize="9" scale="94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3"/>
  <sheetViews>
    <sheetView topLeftCell="A7" workbookViewId="0">
      <selection activeCell="A25" sqref="$A25:$XFD26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5" width="10.3833333333333" style="1" customWidth="1"/>
    <col min="6" max="6" width="10.3833333333333" style="4" customWidth="1"/>
    <col min="7" max="7" width="10" style="1" customWidth="1"/>
    <col min="8" max="8" width="10.3833333333333" style="5" customWidth="1"/>
    <col min="9" max="9" width="5.75" style="1" customWidth="1"/>
    <col min="10" max="10" width="15" style="1" customWidth="1"/>
    <col min="11" max="11" width="9" style="1"/>
    <col min="12" max="12" width="12.8916666666667" style="1"/>
    <col min="13" max="16352" width="9" style="1"/>
  </cols>
  <sheetData>
    <row r="1" s="1" customFormat="1" ht="16" customHeight="1" spans="1:16382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="1" customFormat="1" ht="21" customHeight="1" spans="1:1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</row>
    <row r="3" s="1" customFormat="1" ht="8" customHeight="1" spans="1:10">
      <c r="A3" s="10"/>
      <c r="B3" s="10"/>
      <c r="C3" s="10"/>
      <c r="D3" s="10"/>
      <c r="E3" s="10"/>
      <c r="F3" s="11"/>
      <c r="G3" s="10"/>
      <c r="H3" s="10"/>
      <c r="I3" s="10"/>
      <c r="J3" s="10"/>
    </row>
    <row r="4" s="2" customFormat="1" ht="25" customHeight="1" spans="1:10">
      <c r="A4" s="12" t="s">
        <v>2</v>
      </c>
      <c r="B4" s="13"/>
      <c r="C4" s="12" t="s">
        <v>226</v>
      </c>
      <c r="D4" s="13"/>
      <c r="E4" s="13"/>
      <c r="F4" s="14"/>
      <c r="G4" s="15" t="s">
        <v>4</v>
      </c>
      <c r="H4" s="15">
        <v>85</v>
      </c>
      <c r="I4" s="35" t="s">
        <v>5</v>
      </c>
      <c r="J4" s="29" t="s">
        <v>76</v>
      </c>
    </row>
    <row r="5" s="2" customFormat="1" ht="19" customHeight="1" spans="1:10">
      <c r="A5" s="12" t="s">
        <v>7</v>
      </c>
      <c r="B5" s="13"/>
      <c r="C5" s="16" t="s">
        <v>227</v>
      </c>
      <c r="D5" s="17"/>
      <c r="E5" s="17"/>
      <c r="F5" s="18"/>
      <c r="G5" s="15" t="s">
        <v>9</v>
      </c>
      <c r="H5" s="13" t="s">
        <v>10</v>
      </c>
      <c r="I5" s="13"/>
      <c r="J5" s="26"/>
    </row>
    <row r="6" s="2" customFormat="1" ht="27" customHeight="1" spans="1:10">
      <c r="A6" s="19" t="s">
        <v>11</v>
      </c>
      <c r="B6" s="20"/>
      <c r="C6" s="21"/>
      <c r="D6" s="22"/>
      <c r="E6" s="15" t="s">
        <v>12</v>
      </c>
      <c r="F6" s="23" t="s">
        <v>13</v>
      </c>
      <c r="G6" s="15" t="s">
        <v>14</v>
      </c>
      <c r="H6" s="15" t="s">
        <v>15</v>
      </c>
      <c r="I6" s="15" t="s">
        <v>16</v>
      </c>
      <c r="J6" s="35" t="s">
        <v>17</v>
      </c>
    </row>
    <row r="7" s="2" customFormat="1" ht="20" customHeight="1" spans="1:10">
      <c r="A7" s="24"/>
      <c r="B7" s="25"/>
      <c r="C7" s="12" t="s">
        <v>18</v>
      </c>
      <c r="D7" s="26"/>
      <c r="E7" s="15">
        <f t="shared" ref="E7:H7" si="0">SUM(E8:E10)</f>
        <v>500</v>
      </c>
      <c r="F7" s="23">
        <f t="shared" si="0"/>
        <v>427.35</v>
      </c>
      <c r="G7" s="85">
        <f t="shared" si="0"/>
        <v>427.35</v>
      </c>
      <c r="H7" s="81">
        <f>G7/F7</f>
        <v>1</v>
      </c>
      <c r="I7" s="15">
        <v>10</v>
      </c>
      <c r="J7" s="15">
        <v>10</v>
      </c>
    </row>
    <row r="8" s="2" customFormat="1" ht="20" customHeight="1" spans="1:10">
      <c r="A8" s="24"/>
      <c r="B8" s="25"/>
      <c r="C8" s="12" t="s">
        <v>19</v>
      </c>
      <c r="D8" s="26"/>
      <c r="E8" s="15">
        <v>500</v>
      </c>
      <c r="F8" s="23">
        <v>427.35</v>
      </c>
      <c r="G8" s="85">
        <v>427.35</v>
      </c>
      <c r="H8" s="81">
        <f>G8/F8</f>
        <v>1</v>
      </c>
      <c r="I8" s="15" t="s">
        <v>20</v>
      </c>
      <c r="J8" s="15" t="s">
        <v>20</v>
      </c>
    </row>
    <row r="9" s="2" customFormat="1" ht="20" customHeight="1" spans="1:10">
      <c r="A9" s="24"/>
      <c r="B9" s="25"/>
      <c r="C9" s="12" t="s">
        <v>21</v>
      </c>
      <c r="D9" s="26"/>
      <c r="E9" s="15"/>
      <c r="F9" s="23"/>
      <c r="G9" s="15"/>
      <c r="H9" s="15"/>
      <c r="I9" s="15" t="s">
        <v>20</v>
      </c>
      <c r="J9" s="15" t="s">
        <v>20</v>
      </c>
    </row>
    <row r="10" s="2" customFormat="1" ht="20" customHeight="1" spans="1:10">
      <c r="A10" s="30"/>
      <c r="B10" s="31"/>
      <c r="C10" s="12" t="s">
        <v>22</v>
      </c>
      <c r="D10" s="26"/>
      <c r="E10" s="15"/>
      <c r="F10" s="23"/>
      <c r="G10" s="15"/>
      <c r="H10" s="15"/>
      <c r="I10" s="15" t="s">
        <v>20</v>
      </c>
      <c r="J10" s="15" t="s">
        <v>20</v>
      </c>
    </row>
    <row r="11" s="2" customFormat="1" ht="20" customHeight="1" spans="1:10">
      <c r="A11" s="19" t="s">
        <v>23</v>
      </c>
      <c r="B11" s="20"/>
      <c r="C11" s="15" t="s">
        <v>24</v>
      </c>
      <c r="D11" s="15"/>
      <c r="E11" s="15"/>
      <c r="F11" s="23"/>
      <c r="G11" s="13" t="s">
        <v>25</v>
      </c>
      <c r="H11" s="13"/>
      <c r="I11" s="13"/>
      <c r="J11" s="26"/>
    </row>
    <row r="12" s="2" customFormat="1" ht="49" customHeight="1" spans="1:10">
      <c r="A12" s="30"/>
      <c r="B12" s="31"/>
      <c r="C12" s="15" t="s">
        <v>228</v>
      </c>
      <c r="D12" s="32"/>
      <c r="E12" s="32"/>
      <c r="F12" s="33"/>
      <c r="G12" s="13" t="s">
        <v>229</v>
      </c>
      <c r="H12" s="13"/>
      <c r="I12" s="13"/>
      <c r="J12" s="26"/>
    </row>
    <row r="13" s="2" customFormat="1" ht="33" customHeight="1" spans="1:10">
      <c r="A13" s="34" t="s">
        <v>28</v>
      </c>
      <c r="B13" s="15" t="s">
        <v>29</v>
      </c>
      <c r="C13" s="15" t="s">
        <v>30</v>
      </c>
      <c r="D13" s="15" t="s">
        <v>31</v>
      </c>
      <c r="E13" s="15" t="s">
        <v>32</v>
      </c>
      <c r="F13" s="23" t="s">
        <v>33</v>
      </c>
      <c r="G13" s="15" t="s">
        <v>16</v>
      </c>
      <c r="H13" s="35" t="s">
        <v>34</v>
      </c>
      <c r="I13" s="66" t="s">
        <v>17</v>
      </c>
      <c r="J13" s="15" t="s">
        <v>35</v>
      </c>
    </row>
    <row r="14" s="2" customFormat="1" ht="49" customHeight="1" spans="1:10">
      <c r="A14" s="36"/>
      <c r="B14" s="32" t="s">
        <v>36</v>
      </c>
      <c r="C14" s="32" t="s">
        <v>37</v>
      </c>
      <c r="D14" s="15" t="s">
        <v>230</v>
      </c>
      <c r="E14" s="68" t="s">
        <v>231</v>
      </c>
      <c r="F14" s="39" t="s">
        <v>232</v>
      </c>
      <c r="G14" s="15">
        <v>10</v>
      </c>
      <c r="H14" s="86">
        <v>0</v>
      </c>
      <c r="I14" s="35">
        <f>G14*H14</f>
        <v>0</v>
      </c>
      <c r="J14" s="15" t="s">
        <v>233</v>
      </c>
    </row>
    <row r="15" s="2" customFormat="1" ht="33" customHeight="1" spans="1:10">
      <c r="A15" s="36"/>
      <c r="B15" s="40"/>
      <c r="C15" s="40"/>
      <c r="D15" s="15" t="s">
        <v>234</v>
      </c>
      <c r="E15" s="68" t="s">
        <v>235</v>
      </c>
      <c r="F15" s="39" t="s">
        <v>236</v>
      </c>
      <c r="G15" s="15">
        <v>10</v>
      </c>
      <c r="H15" s="38">
        <v>1</v>
      </c>
      <c r="I15" s="35">
        <f t="shared" ref="I15:I23" si="1">G15*H15</f>
        <v>10</v>
      </c>
      <c r="J15" s="15"/>
    </row>
    <row r="16" s="2" customFormat="1" ht="33" customHeight="1" spans="1:10">
      <c r="A16" s="36"/>
      <c r="B16" s="40"/>
      <c r="C16" s="40"/>
      <c r="D16" s="15" t="s">
        <v>237</v>
      </c>
      <c r="E16" s="68" t="s">
        <v>238</v>
      </c>
      <c r="F16" s="39" t="s">
        <v>239</v>
      </c>
      <c r="G16" s="15">
        <v>15</v>
      </c>
      <c r="H16" s="38">
        <v>1</v>
      </c>
      <c r="I16" s="35">
        <f t="shared" si="1"/>
        <v>15</v>
      </c>
      <c r="J16" s="15"/>
    </row>
    <row r="17" s="2" customFormat="1" ht="19" customHeight="1" spans="1:10">
      <c r="A17" s="36"/>
      <c r="B17" s="40"/>
      <c r="C17" s="42"/>
      <c r="D17" s="15" t="s">
        <v>240</v>
      </c>
      <c r="E17" s="68" t="s">
        <v>241</v>
      </c>
      <c r="F17" s="39" t="s">
        <v>242</v>
      </c>
      <c r="G17" s="15">
        <v>5</v>
      </c>
      <c r="H17" s="86">
        <v>0</v>
      </c>
      <c r="I17" s="35">
        <f t="shared" si="1"/>
        <v>0</v>
      </c>
      <c r="J17" s="15"/>
    </row>
    <row r="18" s="2" customFormat="1" ht="19" customHeight="1" spans="1:10">
      <c r="A18" s="36"/>
      <c r="B18" s="40"/>
      <c r="C18" s="15" t="s">
        <v>49</v>
      </c>
      <c r="D18" s="15" t="s">
        <v>113</v>
      </c>
      <c r="E18" s="68" t="s">
        <v>51</v>
      </c>
      <c r="F18" s="41" t="s">
        <v>52</v>
      </c>
      <c r="G18" s="15">
        <v>5</v>
      </c>
      <c r="H18" s="27">
        <v>1</v>
      </c>
      <c r="I18" s="35">
        <f t="shared" si="1"/>
        <v>5</v>
      </c>
      <c r="J18" s="15"/>
    </row>
    <row r="19" s="2" customFormat="1" ht="19" customHeight="1" spans="1:10">
      <c r="A19" s="36"/>
      <c r="B19" s="40"/>
      <c r="C19" s="15" t="s">
        <v>89</v>
      </c>
      <c r="D19" s="15" t="s">
        <v>159</v>
      </c>
      <c r="E19" s="68" t="s">
        <v>243</v>
      </c>
      <c r="F19" s="41" t="s">
        <v>244</v>
      </c>
      <c r="G19" s="15">
        <v>5</v>
      </c>
      <c r="H19" s="27">
        <v>1</v>
      </c>
      <c r="I19" s="35">
        <f t="shared" si="1"/>
        <v>5</v>
      </c>
      <c r="J19" s="15"/>
    </row>
    <row r="20" s="2" customFormat="1" ht="19" customHeight="1" spans="1:10">
      <c r="A20" s="36"/>
      <c r="B20" s="32" t="s">
        <v>53</v>
      </c>
      <c r="C20" s="15" t="s">
        <v>116</v>
      </c>
      <c r="D20" s="15" t="s">
        <v>245</v>
      </c>
      <c r="E20" s="68" t="s">
        <v>246</v>
      </c>
      <c r="F20" s="39" t="s">
        <v>247</v>
      </c>
      <c r="G20" s="15">
        <v>15</v>
      </c>
      <c r="H20" s="27">
        <v>1</v>
      </c>
      <c r="I20" s="35">
        <f t="shared" si="1"/>
        <v>15</v>
      </c>
      <c r="J20" s="15"/>
    </row>
    <row r="21" s="2" customFormat="1" ht="19" customHeight="1" spans="1:10">
      <c r="A21" s="36"/>
      <c r="B21" s="40"/>
      <c r="C21" s="15" t="s">
        <v>54</v>
      </c>
      <c r="D21" s="15" t="s">
        <v>248</v>
      </c>
      <c r="E21" s="35" t="s">
        <v>249</v>
      </c>
      <c r="F21" s="41" t="s">
        <v>250</v>
      </c>
      <c r="G21" s="15">
        <v>15</v>
      </c>
      <c r="H21" s="27">
        <v>1</v>
      </c>
      <c r="I21" s="35">
        <f t="shared" si="1"/>
        <v>15</v>
      </c>
      <c r="J21" s="15"/>
    </row>
    <row r="22" s="2" customFormat="1" ht="27" customHeight="1" spans="1:10">
      <c r="A22" s="36"/>
      <c r="B22" s="40" t="s">
        <v>59</v>
      </c>
      <c r="C22" s="32" t="s">
        <v>60</v>
      </c>
      <c r="D22" s="15" t="s">
        <v>251</v>
      </c>
      <c r="E22" s="35" t="s">
        <v>95</v>
      </c>
      <c r="F22" s="39" t="s">
        <v>133</v>
      </c>
      <c r="G22" s="15">
        <v>5</v>
      </c>
      <c r="H22" s="27">
        <v>1</v>
      </c>
      <c r="I22" s="35">
        <f t="shared" si="1"/>
        <v>5</v>
      </c>
      <c r="J22" s="15"/>
    </row>
    <row r="23" s="2" customFormat="1" ht="20" customHeight="1" spans="1:10">
      <c r="A23" s="36"/>
      <c r="B23" s="42"/>
      <c r="C23" s="42"/>
      <c r="D23" s="15" t="s">
        <v>252</v>
      </c>
      <c r="E23" s="35" t="s">
        <v>95</v>
      </c>
      <c r="F23" s="39" t="s">
        <v>133</v>
      </c>
      <c r="G23" s="15">
        <v>5</v>
      </c>
      <c r="H23" s="27">
        <v>1</v>
      </c>
      <c r="I23" s="35">
        <f t="shared" si="1"/>
        <v>5</v>
      </c>
      <c r="J23" s="15"/>
    </row>
    <row r="24" s="2" customFormat="1" ht="23" customHeight="1" spans="1:10">
      <c r="A24" s="45" t="s">
        <v>63</v>
      </c>
      <c r="B24" s="46"/>
      <c r="C24" s="47" t="s">
        <v>64</v>
      </c>
      <c r="D24" s="48"/>
      <c r="E24" s="48"/>
      <c r="F24" s="49"/>
      <c r="G24" s="47"/>
      <c r="H24" s="50"/>
      <c r="I24" s="47"/>
      <c r="J24" s="47"/>
    </row>
    <row r="25" s="3" customFormat="1" ht="21" customHeight="1" spans="1:10">
      <c r="A25" s="51" t="s">
        <v>65</v>
      </c>
      <c r="B25" s="51"/>
      <c r="C25" s="52" t="s">
        <v>66</v>
      </c>
      <c r="D25" s="52"/>
      <c r="E25" s="52"/>
      <c r="F25" s="53"/>
      <c r="G25" s="52" t="s">
        <v>67</v>
      </c>
      <c r="H25" s="52">
        <v>77794359</v>
      </c>
      <c r="I25" s="52"/>
      <c r="J25" s="52"/>
    </row>
    <row r="26" s="3" customFormat="1" ht="9" customHeight="1" spans="1:10">
      <c r="A26" s="51"/>
      <c r="B26" s="51"/>
      <c r="C26" s="54"/>
      <c r="D26" s="54"/>
      <c r="E26" s="54"/>
      <c r="F26" s="55"/>
      <c r="G26" s="54"/>
      <c r="H26" s="54"/>
      <c r="I26" s="54"/>
      <c r="J26" s="54"/>
    </row>
    <row r="27" s="3" customFormat="1" ht="20" customHeight="1" spans="1:10">
      <c r="A27" s="56" t="s">
        <v>68</v>
      </c>
      <c r="B27" s="56"/>
      <c r="C27" s="57"/>
      <c r="D27" s="57"/>
      <c r="E27" s="57"/>
      <c r="F27" s="53"/>
      <c r="G27" s="57"/>
      <c r="H27" s="51"/>
      <c r="I27" s="57"/>
      <c r="J27" s="57"/>
    </row>
    <row r="28" s="1" customFormat="1" ht="30" customHeight="1" spans="1:10">
      <c r="A28" s="58" t="s">
        <v>69</v>
      </c>
      <c r="B28" s="58"/>
      <c r="C28" s="58"/>
      <c r="D28" s="58"/>
      <c r="E28" s="58"/>
      <c r="F28" s="59"/>
      <c r="G28" s="58"/>
      <c r="H28" s="60"/>
      <c r="I28" s="58"/>
      <c r="J28" s="58"/>
    </row>
    <row r="29" s="1" customFormat="1" ht="18" customHeight="1" spans="1:6">
      <c r="A29" s="2" t="s">
        <v>70</v>
      </c>
      <c r="F29" s="4"/>
    </row>
    <row r="30" s="1" customFormat="1" ht="29" customHeight="1" spans="1:10">
      <c r="A30" s="61" t="s">
        <v>71</v>
      </c>
      <c r="B30" s="61"/>
      <c r="C30" s="61"/>
      <c r="D30" s="61"/>
      <c r="E30" s="61"/>
      <c r="F30" s="62"/>
      <c r="G30" s="61"/>
      <c r="H30" s="61"/>
      <c r="I30" s="61"/>
      <c r="J30" s="61"/>
    </row>
    <row r="31" s="1" customFormat="1" ht="24" customHeight="1" spans="1:10">
      <c r="A31" s="61" t="s">
        <v>72</v>
      </c>
      <c r="B31" s="63"/>
      <c r="C31" s="63"/>
      <c r="D31" s="63"/>
      <c r="E31" s="63"/>
      <c r="F31" s="64"/>
      <c r="G31" s="63"/>
      <c r="H31" s="63"/>
      <c r="I31" s="63"/>
      <c r="J31" s="63"/>
    </row>
    <row r="32" s="1" customFormat="1" ht="20" customHeight="1" spans="1:10">
      <c r="A32" s="2" t="s">
        <v>73</v>
      </c>
      <c r="B32" s="2"/>
      <c r="C32" s="2"/>
      <c r="D32" s="2"/>
      <c r="E32" s="2"/>
      <c r="F32" s="65"/>
      <c r="G32" s="2"/>
      <c r="H32" s="66"/>
      <c r="I32" s="2"/>
      <c r="J32" s="2"/>
    </row>
    <row r="33" s="1" customFormat="1" ht="20" customHeight="1" spans="1:10">
      <c r="A33" s="2" t="s">
        <v>74</v>
      </c>
      <c r="B33" s="2"/>
      <c r="C33" s="2"/>
      <c r="D33" s="2"/>
      <c r="E33" s="2"/>
      <c r="F33" s="65"/>
      <c r="G33" s="2"/>
      <c r="H33" s="66"/>
      <c r="I33" s="2"/>
      <c r="J33" s="2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4:B24"/>
    <mergeCell ref="C24:J24"/>
    <mergeCell ref="A25:B25"/>
    <mergeCell ref="A28:J28"/>
    <mergeCell ref="A30:J30"/>
    <mergeCell ref="A31:J31"/>
    <mergeCell ref="A13:A23"/>
    <mergeCell ref="B14:B19"/>
    <mergeCell ref="B20:B21"/>
    <mergeCell ref="B22:B23"/>
    <mergeCell ref="C14:C17"/>
    <mergeCell ref="C22:C23"/>
    <mergeCell ref="A6:B10"/>
    <mergeCell ref="A11:B12"/>
  </mergeCells>
  <pageMargins left="0.75" right="0.75" top="0.708333333333333" bottom="1" header="0.354166666666667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01仙女山街道城市民族工作示范点</vt:lpstr>
      <vt:lpstr>02-2020年农业生产和水利救灾资金</vt:lpstr>
      <vt:lpstr>3-2021年武隆区仙女山镇白果村帅行共享农场农旅融合示范项目</vt:lpstr>
      <vt:lpstr>4-2021年农村饮水安全工程维修养护项目</vt:lpstr>
      <vt:lpstr>5-2021年武隆区仙女山街道阳光提水工程</vt:lpstr>
      <vt:lpstr>6-2021年第三批水利救灾资金</vt:lpstr>
      <vt:lpstr>7-2021年仙女山街道农村供水保障工程　</vt:lpstr>
      <vt:lpstr>8-2020年武隆区仙女山镇石梁子村水果基地建设项目</vt:lpstr>
      <vt:lpstr>9-荆竹村乡村旅游基础设施配套项目</vt:lpstr>
      <vt:lpstr>10-荆竹村产业配套设施项目</vt:lpstr>
      <vt:lpstr>11-2021年乡村振兴驻乡驻村干部（市派）工作经费</vt:lpstr>
      <vt:lpstr>12-仙女山街道龙宝塘村集体经济组织</vt:lpstr>
      <vt:lpstr>132021年武隆区仙女山街道白果村王家坝组产业路维修整治项目</vt:lpstr>
      <vt:lpstr>14-2021年荆竹村乡村旅游基础设施配套项目（二期）</vt:lpstr>
      <vt:lpstr>15-2021年灾后重建补助资金</vt:lpstr>
      <vt:lpstr>16-2021年武隆区仙女山镇石梁子村高山茶叶标准园建设项目</vt:lpstr>
      <vt:lpstr>17-2021年武隆区脱贫人口跨省就业支持</vt:lpstr>
      <vt:lpstr>18-武隆区2021年跨省就业交通补助资金（第二批）</vt:lpstr>
      <vt:lpstr>19-专项资金“信息乡村”建设购买服务费</vt:lpstr>
      <vt:lpstr>20-2020年乡镇（街道）非税收入结算补助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2021-05-08T03:11:00Z</dcterms:created>
  <dcterms:modified xsi:type="dcterms:W3CDTF">2022-08-26T02:53:24Z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FA2C1B55BBA64E1196EF97521F9EA59F</vt:lpwstr>
  </property>
</Properties>
</file>