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4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国资预算" sheetId="9" r:id="rId9"/>
    <sheet name="10项目支出" sheetId="10" r:id="rId10"/>
    <sheet name="11-1临聘人员支出项目绩效目标表" sheetId="11" r:id="rId11"/>
    <sheet name="11-2遗嘱补助项目绩效目标表" sheetId="12" r:id="rId12"/>
    <sheet name="11-3城镇费用项目绩效目标表" sheetId="13" r:id="rId13"/>
    <sheet name="11-4农村综合改革转移项目绩效目标表" sheetId="14" r:id="rId14"/>
    <sheet name="12部门整体绩效目标表" sheetId="15" r:id="rId15"/>
  </sheets>
  <calcPr calcId="144525"/>
</workbook>
</file>

<file path=xl/sharedStrings.xml><?xml version="1.0" encoding="utf-8"?>
<sst xmlns="http://schemas.openxmlformats.org/spreadsheetml/2006/main" count="1067" uniqueCount="478">
  <si>
    <t>附表4-1</t>
  </si>
  <si>
    <t>收支预算总表</t>
  </si>
  <si>
    <t>单位：重庆市武隆区平桥镇人民政府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</si>
  <si>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</si>
  <si>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</si>
  <si>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</si>
  <si>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</si>
  <si>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</si>
  <si>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</si>
  <si>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</si>
  <si>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</si>
  <si>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</si>
  <si>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</si>
  <si>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</si>
  <si>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</si>
  <si>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</si>
  <si>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</si>
  <si>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</si>
  <si>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</si>
  <si>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</si>
  <si>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</si>
  <si>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</si>
  <si>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</si>
  <si>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</si>
  <si>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</si>
  <si>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</si>
  <si>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</si>
  <si>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</si>
  <si>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</si>
  <si>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</si>
  <si>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</si>
  <si>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</si>
  <si>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</si>
  <si>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</si>
  <si>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</si>
  <si>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</si>
  <si>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</si>
  <si>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</si>
  <si>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</si>
  <si>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</si>
  <si>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</si>
  <si>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</si>
  <si>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</si>
  <si>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</si>
  <si>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</si>
  <si>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r>
      <rPr>
        <sz val="11"/>
        <rFont val="宋体"/>
        <charset val="134"/>
      </rPr>
      <t>二十八、社会保险基金支出</t>
    </r>
  </si>
  <si>
    <t>本年收入合计</t>
  </si>
  <si>
    <t>本年支出合计</t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</si>
  <si>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</si>
  <si>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</si>
  <si>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</si>
  <si>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</si>
  <si>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</si>
  <si>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</si>
  <si>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</si>
  <si>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</si>
  <si>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</si>
  <si>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</si>
  <si>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</si>
  <si>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</si>
  <si>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</si>
  <si>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</si>
  <si>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</si>
  <si>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</si>
  <si>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507</t>
  </si>
  <si>
    <r>
      <rPr>
        <sz val="11"/>
        <rFont val="宋体"/>
        <charset val="134"/>
      </rPr>
      <t>重庆市武隆区平桥镇人民政府</t>
    </r>
  </si>
  <si>
    <t>507001</t>
  </si>
  <si>
    <r>
      <rPr>
        <sz val="11"/>
        <rFont val="宋体"/>
        <charset val="134"/>
      </rPr>
      <t>重庆市武隆区平桥镇人民政府(本级)</t>
    </r>
  </si>
  <si>
    <t>合    计</t>
  </si>
  <si>
    <t>附表4-3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</si>
  <si>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</si>
  <si>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</si>
  <si>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</si>
  <si>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</si>
  <si>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</si>
  <si>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</si>
  <si>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</si>
  <si>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</si>
  <si>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</si>
  <si>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</si>
  <si>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rFont val="宋体"/>
        <charset val="134"/>
      </rPr>
      <t>201-一般公共服务支出</t>
    </r>
  </si>
  <si>
    <t>20101-人大事务</t>
  </si>
  <si>
    <t>2010101-行政运行</t>
  </si>
  <si>
    <t>20103</t>
  </si>
  <si>
    <r>
      <rPr>
        <sz val="11"/>
        <rFont val="宋体"/>
        <charset val="134"/>
      </rPr>
      <t>20103-政府办公厅（室）及相关机构事务</t>
    </r>
  </si>
  <si>
    <t>2010301</t>
  </si>
  <si>
    <r>
      <rPr>
        <sz val="11"/>
        <rFont val="宋体"/>
        <charset val="134"/>
      </rPr>
      <t>2010301-行政运行</t>
    </r>
  </si>
  <si>
    <t>20106-财政事务</t>
  </si>
  <si>
    <t>2010601-行政运行</t>
  </si>
  <si>
    <t>20131-党委办公厅(室)及相关机构事务</t>
  </si>
  <si>
    <t>2013101-行政运行</t>
  </si>
  <si>
    <t>207-文化旅游体育与传媒支出</t>
  </si>
  <si>
    <t>20701-文化和旅游</t>
  </si>
  <si>
    <t>2070109-群众文化</t>
  </si>
  <si>
    <t>208</t>
  </si>
  <si>
    <r>
      <rPr>
        <sz val="11"/>
        <rFont val="宋体"/>
        <charset val="134"/>
      </rPr>
      <t>208-社会保障和就业支出</t>
    </r>
  </si>
  <si>
    <t>20801-人力资源和社会保障管理事务</t>
  </si>
  <si>
    <t>2080109-社会保险经办机构</t>
  </si>
  <si>
    <t>20805</t>
  </si>
  <si>
    <r>
      <rPr>
        <sz val="11"/>
        <rFont val="宋体"/>
        <charset val="134"/>
      </rPr>
      <t>20805-行政事业单位养老支出</t>
    </r>
  </si>
  <si>
    <t>2080505</t>
  </si>
  <si>
    <r>
      <rPr>
        <sz val="11"/>
        <rFont val="宋体"/>
        <charset val="134"/>
      </rPr>
      <t>2080505-机关事业单位基本养老保险缴费支出</t>
    </r>
  </si>
  <si>
    <t>2080506</t>
  </si>
  <si>
    <r>
      <rPr>
        <sz val="11"/>
        <rFont val="宋体"/>
        <charset val="134"/>
      </rPr>
      <t>2080506-机关事业单位职业年金缴费支出</t>
    </r>
  </si>
  <si>
    <t>2080599</t>
  </si>
  <si>
    <r>
      <rPr>
        <sz val="11"/>
        <rFont val="宋体"/>
        <charset val="134"/>
      </rPr>
      <t>2080599-其他行政事业单位养老支出</t>
    </r>
  </si>
  <si>
    <t>20828-退役军人管理事务</t>
  </si>
  <si>
    <t>2082850-事业运行</t>
  </si>
  <si>
    <t>210</t>
  </si>
  <si>
    <r>
      <rPr>
        <sz val="11"/>
        <rFont val="宋体"/>
        <charset val="134"/>
      </rPr>
      <t>210-卫生健康支出</t>
    </r>
  </si>
  <si>
    <t>21011</t>
  </si>
  <si>
    <r>
      <rPr>
        <sz val="11"/>
        <rFont val="宋体"/>
        <charset val="134"/>
      </rPr>
      <t>21011-行政事业单位医疗</t>
    </r>
  </si>
  <si>
    <t>2101101</t>
  </si>
  <si>
    <r>
      <rPr>
        <sz val="11"/>
        <rFont val="宋体"/>
        <charset val="134"/>
      </rPr>
      <t>2101101-行政单位医疗</t>
    </r>
  </si>
  <si>
    <t>2101103-公务员医疗补助</t>
  </si>
  <si>
    <t>2101199-其他行政事业单位医疗支出</t>
  </si>
  <si>
    <t>212</t>
  </si>
  <si>
    <r>
      <rPr>
        <sz val="11"/>
        <rFont val="宋体"/>
        <charset val="134"/>
      </rPr>
      <t>212-城乡社区支出</t>
    </r>
  </si>
  <si>
    <t>21201-城乡社区管理事务</t>
  </si>
  <si>
    <t>2120104-城管执法</t>
  </si>
  <si>
    <t>21205</t>
  </si>
  <si>
    <r>
      <rPr>
        <sz val="11"/>
        <rFont val="宋体"/>
        <charset val="134"/>
      </rPr>
      <t>21205-城乡社区环境卫生</t>
    </r>
  </si>
  <si>
    <t>2120501</t>
  </si>
  <si>
    <r>
      <rPr>
        <sz val="11"/>
        <rFont val="宋体"/>
        <charset val="134"/>
      </rPr>
      <t>2120501-城乡社区环境卫生</t>
    </r>
  </si>
  <si>
    <t>213</t>
  </si>
  <si>
    <r>
      <rPr>
        <sz val="11"/>
        <rFont val="宋体"/>
        <charset val="134"/>
      </rPr>
      <t>213-农林水支出</t>
    </r>
  </si>
  <si>
    <t>21301</t>
  </si>
  <si>
    <r>
      <rPr>
        <sz val="11"/>
        <rFont val="宋体"/>
        <charset val="134"/>
      </rPr>
      <t>21301-农业农村</t>
    </r>
  </si>
  <si>
    <t>2130104</t>
  </si>
  <si>
    <r>
      <rPr>
        <sz val="11"/>
        <rFont val="宋体"/>
        <charset val="134"/>
      </rPr>
      <t>2130104-事业运行</t>
    </r>
  </si>
  <si>
    <t>2130122-农业生产发展</t>
  </si>
  <si>
    <t>21305-生产发展</t>
  </si>
  <si>
    <t>2130505-生产发展</t>
  </si>
  <si>
    <t>21307</t>
  </si>
  <si>
    <r>
      <rPr>
        <sz val="11"/>
        <rFont val="宋体"/>
        <charset val="134"/>
      </rPr>
      <t>21307-农村综合改革</t>
    </r>
  </si>
  <si>
    <t>2130705</t>
  </si>
  <si>
    <r>
      <rPr>
        <sz val="11"/>
        <rFont val="宋体"/>
        <charset val="134"/>
      </rPr>
      <t>2130705-对村民委员会和村党支部的补助</t>
    </r>
  </si>
  <si>
    <t>221</t>
  </si>
  <si>
    <r>
      <rPr>
        <sz val="11"/>
        <rFont val="宋体"/>
        <charset val="134"/>
      </rPr>
      <t>221-住房保障支出</t>
    </r>
  </si>
  <si>
    <t>22102</t>
  </si>
  <si>
    <r>
      <rPr>
        <sz val="11"/>
        <rFont val="宋体"/>
        <charset val="134"/>
      </rPr>
      <t>22102-住房改革支出</t>
    </r>
  </si>
  <si>
    <t>2210201</t>
  </si>
  <si>
    <r>
      <rPr>
        <sz val="11"/>
        <rFont val="宋体"/>
        <charset val="134"/>
      </rPr>
      <t>2210201-住房公积金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</si>
  <si>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</si>
  <si>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</si>
  <si>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</si>
  <si>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</si>
  <si>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</si>
  <si>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</si>
  <si>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</si>
  <si>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</si>
  <si>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</si>
  <si>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</si>
  <si>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</si>
  <si>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</si>
  <si>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</si>
  <si>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</si>
  <si>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</si>
  <si>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</si>
  <si>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</si>
  <si>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</si>
  <si>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</si>
  <si>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</si>
  <si>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</si>
  <si>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</si>
  <si>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</si>
  <si>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</si>
  <si>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</si>
  <si>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</si>
  <si>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</si>
  <si>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</si>
  <si>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</si>
  <si>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</si>
  <si>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</si>
  <si>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</si>
  <si>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</si>
  <si>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</si>
  <si>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r>
      <rPr>
        <sz val="11"/>
        <rFont val="宋体"/>
        <charset val="134"/>
      </rPr>
      <t>（二十八）社会保险基金支出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</si>
  <si>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</si>
  <si>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</si>
  <si>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</si>
  <si>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</si>
  <si>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（三）一般公共预算资金</t>
    </r>
  </si>
  <si>
    <r>
      <rPr>
        <sz val="11"/>
        <rFont val="宋体"/>
        <charset val="134"/>
      </rPr>
      <t>（四）一般公共预算资金</t>
    </r>
  </si>
  <si>
    <r>
      <rPr>
        <sz val="11"/>
        <rFont val="宋体"/>
        <charset val="134"/>
      </rPr>
      <t>（五）有专项用途的非税收入</t>
    </r>
  </si>
  <si>
    <r>
      <rPr>
        <sz val="11"/>
        <rFont val="宋体"/>
        <charset val="134"/>
      </rPr>
      <t>（六）一般债券</t>
    </r>
  </si>
  <si>
    <r>
      <rPr>
        <sz val="11"/>
        <rFont val="宋体"/>
        <charset val="134"/>
      </rPr>
      <t>（七）外国政府和国际组织贷款</t>
    </r>
  </si>
  <si>
    <r>
      <rPr>
        <sz val="11"/>
        <rFont val="宋体"/>
        <charset val="134"/>
      </rPr>
      <t>（八）外国政府和国际组织赠款</t>
    </r>
  </si>
  <si>
    <r>
      <rPr>
        <sz val="11"/>
        <rFont val="宋体"/>
        <charset val="134"/>
      </rPr>
      <t>（九）政府性基金预算资金</t>
    </r>
  </si>
  <si>
    <r>
      <rPr>
        <sz val="11"/>
        <rFont val="宋体"/>
        <charset val="134"/>
      </rPr>
      <t>（十）政府性基金预算资金</t>
    </r>
  </si>
  <si>
    <r>
      <rPr>
        <sz val="11"/>
        <rFont val="宋体"/>
        <charset val="134"/>
      </rPr>
      <t>（十一）专项债券</t>
    </r>
  </si>
  <si>
    <r>
      <rPr>
        <sz val="11"/>
        <rFont val="宋体"/>
        <charset val="134"/>
      </rPr>
      <t>（十二）国有资本经营预算资金</t>
    </r>
  </si>
  <si>
    <r>
      <rPr>
        <sz val="11"/>
        <rFont val="宋体"/>
        <charset val="134"/>
      </rPr>
      <t>（十三）社会保险基金预算资金</t>
    </r>
  </si>
  <si>
    <t>附表4-5</t>
  </si>
  <si>
    <t xml:space="preserve">
</t>
  </si>
  <si>
    <t>本年一般公共预算支出预算表</t>
  </si>
  <si>
    <t>人员经费</t>
  </si>
  <si>
    <t>公用经费</t>
  </si>
  <si>
    <t>201-一般公共服务支出</t>
  </si>
  <si>
    <t>20103-政府办公厅（室）及相关机构事务</t>
  </si>
  <si>
    <t>2010301-行政运行</t>
  </si>
  <si>
    <t>208-社会保障和就业支出</t>
  </si>
  <si>
    <t>20805-行政事业单位养老支出</t>
  </si>
  <si>
    <t>2080505-机关事业单位基本养老保险缴费支出</t>
  </si>
  <si>
    <t>2080506-机关事业单位职业年金缴费支出</t>
  </si>
  <si>
    <t>2080599-其他行政事业单位养老支出</t>
  </si>
  <si>
    <t>210-卫生健康支出</t>
  </si>
  <si>
    <t>21011-行政事业单位医疗</t>
  </si>
  <si>
    <t>2101101-行政单位医疗</t>
  </si>
  <si>
    <t>212-城乡社区支出</t>
  </si>
  <si>
    <t>21205-城乡社区环境卫生</t>
  </si>
  <si>
    <t>2120501-城乡社区环境卫生</t>
  </si>
  <si>
    <t>213-农林水支出</t>
  </si>
  <si>
    <t>21301-农业农村</t>
  </si>
  <si>
    <t>2130104-事业运行</t>
  </si>
  <si>
    <t>21307-农村综合改革</t>
  </si>
  <si>
    <t>2130705-对村民委员会和村党支部的补助</t>
  </si>
  <si>
    <t>221-住房保障支出</t>
  </si>
  <si>
    <t>22102-住房改革支出</t>
  </si>
  <si>
    <t>2210201-住房公积金</t>
  </si>
  <si>
    <t>附表4-6</t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</si>
  <si>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</si>
  <si>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</si>
  <si>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</si>
  <si>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</si>
  <si>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</si>
  <si>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</si>
  <si>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</si>
  <si>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</si>
  <si>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</si>
  <si>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</si>
  <si>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</si>
  <si>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</si>
  <si>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</si>
  <si>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</si>
  <si>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</si>
  <si>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</si>
  <si>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</si>
  <si>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</si>
  <si>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 职工基本医疗保险缴费</t>
    </r>
  </si>
  <si>
    <t>30111</t>
  </si>
  <si>
    <r>
      <rPr>
        <sz val="11"/>
        <rFont val="宋体"/>
        <charset val="134"/>
      </rPr>
      <t> 公务员医疗补助缴费</t>
    </r>
  </si>
  <si>
    <t>30112</t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</si>
  <si>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</si>
  <si>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</si>
  <si>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 住房公积金</t>
    </r>
  </si>
  <si>
    <t xml:space="preserve">  医疗费</t>
  </si>
  <si>
    <t>30199</t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</si>
  <si>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</si>
  <si>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</si>
  <si>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</si>
  <si>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</si>
  <si>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</si>
  <si>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30202</t>
  </si>
  <si>
    <r>
      <rPr>
        <sz val="11"/>
        <rFont val="宋体"/>
        <charset val="134"/>
      </rPr>
      <t> 印刷费</t>
    </r>
  </si>
  <si>
    <t xml:space="preserve">  咨询费</t>
  </si>
  <si>
    <t>30205</t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</si>
  <si>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</si>
  <si>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</si>
  <si>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</si>
  <si>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</si>
  <si>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</si>
  <si>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</si>
  <si>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 差旅费</t>
    </r>
  </si>
  <si>
    <t>30213</t>
  </si>
  <si>
    <r>
      <rPr>
        <sz val="11"/>
        <rFont val="宋体"/>
        <charset val="134"/>
      </rPr>
      <t> 维修（护）费</t>
    </r>
  </si>
  <si>
    <t xml:space="preserve">  租赁费</t>
  </si>
  <si>
    <t>30215</t>
  </si>
  <si>
    <r>
      <rPr>
        <sz val="11"/>
        <rFont val="宋体"/>
        <charset val="134"/>
      </rPr>
      <t> 会议费</t>
    </r>
  </si>
  <si>
    <t>30216</t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</si>
  <si>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</si>
  <si>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</si>
  <si>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 公务接待费</t>
    </r>
  </si>
  <si>
    <t>30226</t>
  </si>
  <si>
    <r>
      <rPr>
        <sz val="11"/>
        <rFont val="宋体"/>
        <charset val="134"/>
      </rPr>
      <t> 劳务费</t>
    </r>
  </si>
  <si>
    <t>30228</t>
  </si>
  <si>
    <r>
      <rPr>
        <sz val="11"/>
        <rFont val="宋体"/>
        <charset val="134"/>
      </rPr>
      <t> 工会经费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</si>
  <si>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</si>
  <si>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</si>
  <si>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</si>
  <si>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</si>
  <si>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</si>
  <si>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</si>
  <si>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</si>
  <si>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</si>
  <si>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</si>
  <si>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 生活补助</t>
    </r>
  </si>
  <si>
    <t xml:space="preserve">  其他对个人和家庭的补助</t>
  </si>
  <si>
    <t>附表4-7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</si>
  <si>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</si>
  <si>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</si>
  <si>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</si>
  <si>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</si>
  <si>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</si>
  <si>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</si>
  <si>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</si>
  <si>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附表4-8</t>
  </si>
  <si>
    <t>政府性基金预算支出预算表</t>
  </si>
  <si>
    <t>本年政府性基金预算支出</t>
  </si>
  <si>
    <t>附表4-9</t>
  </si>
  <si>
    <t>国有资本经营预算支出预算表</t>
  </si>
  <si>
    <t>本年国有资本经营预算支出</t>
  </si>
  <si>
    <t>附表4-10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</si>
  <si>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</si>
  <si>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</si>
  <si>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</si>
  <si>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</si>
  <si>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</si>
  <si>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</si>
  <si>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</si>
  <si>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</si>
  <si>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</si>
  <si>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r>
      <rPr>
        <sz val="11"/>
        <rFont val="宋体"/>
        <charset val="134"/>
      </rPr>
      <t>50015622T000000072616-临聘人员支出（平桥镇）</t>
    </r>
  </si>
  <si>
    <r>
      <rPr>
        <sz val="11"/>
        <rFont val="宋体"/>
        <charset val="134"/>
      </rPr>
      <t>507001-重庆市武隆区平桥镇人民政府(本级)</t>
    </r>
  </si>
  <si>
    <t>31-部门项目</t>
  </si>
  <si>
    <r>
      <rPr>
        <sz val="11"/>
        <rFont val="宋体"/>
        <charset val="134"/>
      </rPr>
      <t>50015622T000000072698-遗嘱补助（平桥镇）</t>
    </r>
  </si>
  <si>
    <r>
      <rPr>
        <sz val="11"/>
        <rFont val="宋体"/>
        <charset val="134"/>
      </rPr>
      <t>50015622T000000076547-城镇费用（平桥镇）</t>
    </r>
  </si>
  <si>
    <r>
      <rPr>
        <sz val="11"/>
        <rFont val="宋体"/>
        <charset val="134"/>
      </rPr>
      <t>50015622T000002031574-农村综合改革转移支付（平桥镇政府）</t>
    </r>
  </si>
  <si>
    <t>合  计</t>
  </si>
  <si>
    <t>绩效目标表</t>
  </si>
  <si>
    <t>单位信息：</t>
  </si>
  <si>
    <t>507001-重庆市武隆区平桥镇人民政府(本级)</t>
  </si>
  <si>
    <t>预算项目：</t>
  </si>
  <si>
    <t>50015622T000000072616-临聘人员支出（平桥镇）</t>
  </si>
  <si>
    <t>职能职责与活动：</t>
  </si>
  <si>
    <t>02-临聘人员</t>
  </si>
  <si>
    <t>主管部门：</t>
  </si>
  <si>
    <t>507-重庆市武隆区平桥镇人民政府</t>
  </si>
  <si>
    <t>项目经办人：</t>
  </si>
  <si>
    <t>常朝均</t>
  </si>
  <si>
    <t>项目总额：</t>
  </si>
  <si>
    <t>59.88</t>
  </si>
  <si>
    <t>万元</t>
  </si>
  <si>
    <t>预算执行率权重：</t>
  </si>
  <si>
    <t>项目经办人电话：</t>
  </si>
  <si>
    <t>其中:   财政资金：</t>
  </si>
  <si>
    <t>年度目标：</t>
  </si>
  <si>
    <t xml:space="preserve">根据武隆府发[2015] 38号文件要求，每月按时发放消防队10人、驾驶员1人、安监协管员4人工资，该项目从2022年开始实施，计划保障15人工资，发放标准为消防队每人每月3750元、驾驶员每人每月2800元、案件协管员每人每月2400元，项目时效性为2022年全年，资金发放到位率为100%，确保社会和谐稳定程度高于90%，受益人员满意度高于95%。
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</si>
  <si>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</si>
  <si>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</si>
  <si>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</si>
  <si>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</si>
  <si>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</si>
  <si>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</si>
  <si>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</si>
  <si>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</si>
  <si>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</si>
  <si>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</si>
  <si>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</si>
  <si>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</si>
  <si>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</si>
  <si>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</si>
  <si>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</si>
  <si>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</si>
  <si>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成本指标</t>
  </si>
  <si>
    <t>发放标准1</t>
  </si>
  <si>
    <t>＝</t>
  </si>
  <si>
    <t>3750</t>
  </si>
  <si>
    <t>元/人*月</t>
  </si>
  <si>
    <t>10</t>
  </si>
  <si>
    <t>正向指标</t>
  </si>
  <si>
    <t>发放标准2</t>
  </si>
  <si>
    <t>2800</t>
  </si>
  <si>
    <t>发放标准3</t>
  </si>
  <si>
    <t>2400</t>
  </si>
  <si>
    <t>数量指标</t>
  </si>
  <si>
    <t>保障人员数</t>
  </si>
  <si>
    <t>15</t>
  </si>
  <si>
    <t>人</t>
  </si>
  <si>
    <t>质量指标</t>
  </si>
  <si>
    <t>资金发放到位率</t>
  </si>
  <si>
    <t>100</t>
  </si>
  <si>
    <t>%</t>
  </si>
  <si>
    <t>时效指标</t>
  </si>
  <si>
    <t>2022年全年</t>
  </si>
  <si>
    <t>12</t>
  </si>
  <si>
    <t>月</t>
  </si>
  <si>
    <t>效益指标</t>
  </si>
  <si>
    <t>可持续影响指标</t>
  </si>
  <si>
    <t>确保社会和谐稳定</t>
  </si>
  <si>
    <t>≥</t>
  </si>
  <si>
    <t>90</t>
  </si>
  <si>
    <t>20</t>
  </si>
  <si>
    <t>满意度指标</t>
  </si>
  <si>
    <t>服务对象满意度指标</t>
  </si>
  <si>
    <t>受益人员满意度</t>
  </si>
  <si>
    <t>95</t>
  </si>
  <si>
    <t>50015622T000000072698-遗嘱补助（平桥镇）</t>
  </si>
  <si>
    <t>01-遗嘱人员</t>
  </si>
  <si>
    <t>杨杰</t>
  </si>
  <si>
    <t>7.49</t>
  </si>
  <si>
    <t>按照武隆人社发[2019]115号文件，该项目从2022年开始实施，属于长期项目，受益遗属人员共8人，补助标准为郑周碧每月755.13元，刘垠鑫每月900元，李德英、刘仕志、田茂华、张孝兰、杨先伍、肖中文每人每月765元，每月按时发放遗属生活补助，提升遗属人员幸福指数高于70%，受益遗属人员满意度高于90%。</t>
  </si>
  <si>
    <t>按时发放率</t>
  </si>
  <si>
    <t>遗属补助人员</t>
  </si>
  <si>
    <t>8</t>
  </si>
  <si>
    <t>补助标准1</t>
  </si>
  <si>
    <t>755.13</t>
  </si>
  <si>
    <t>补助标准3</t>
  </si>
  <si>
    <t>765</t>
  </si>
  <si>
    <t>补助标准2</t>
  </si>
  <si>
    <t>900</t>
  </si>
  <si>
    <t>社会效益指标</t>
  </si>
  <si>
    <t>遗属人员幸福感指数提升度</t>
  </si>
  <si>
    <t>70</t>
  </si>
  <si>
    <t>遗属人员满意度</t>
  </si>
  <si>
    <t>50015622T000000076547-城镇费用（平桥镇）</t>
  </si>
  <si>
    <t>04-城镇费用</t>
  </si>
  <si>
    <t>沈亮亮</t>
  </si>
  <si>
    <t>该项目从2022年开始实施，属于长期项目，项目成本为118万元，其中场镇卫生承包费用为每年65万元，公厕水费为每年3万元，场镇设施维护费10万元，市政垃圾车油费，伙食费、日常办公及其他耗费、市政夜巡车维修保险费、垃圾中转站运行费、农村垃圾收运等费用每年共计28万元，路灯电费为每年12万元左右，维护功能照明路灯900盏，保洁覆盖面积超过8万平方米；该项目的实施提升居民幸福指数超过70%，确保社会和谐稳定超过90%；居民满意度超过90%。</t>
  </si>
  <si>
    <t>路灯每年电费</t>
  </si>
  <si>
    <t>≤</t>
  </si>
  <si>
    <t>万元/年</t>
  </si>
  <si>
    <t>反向指标</t>
  </si>
  <si>
    <t>场镇设施维护费</t>
  </si>
  <si>
    <t>5</t>
  </si>
  <si>
    <t>场镇维护其余必要开支费用</t>
  </si>
  <si>
    <t>公厕水费</t>
  </si>
  <si>
    <t>3</t>
  </si>
  <si>
    <t>保洁维护面积</t>
  </si>
  <si>
    <t>80000</t>
  </si>
  <si>
    <t>平方米</t>
  </si>
  <si>
    <t>卫生清洁承包费</t>
  </si>
  <si>
    <t>照明路灯维护数量</t>
  </si>
  <si>
    <t>盏</t>
  </si>
  <si>
    <t>受益人数</t>
  </si>
  <si>
    <t>18000</t>
  </si>
  <si>
    <t>居民幸福感提升度</t>
  </si>
  <si>
    <t>居民满意度</t>
  </si>
  <si>
    <t>50015622T000002031574-农村综合改革转移支付（平桥镇政府）</t>
  </si>
  <si>
    <t>03-村级运转资金</t>
  </si>
  <si>
    <t>王庆</t>
  </si>
  <si>
    <t>该项目从2022年实施，计划用于保障9个村居村社干部工及运行费用，其中村居社、离任村干部、老党员补贴及党小组工资265.48万元、村（居）公用经费为49万元、交通劝导站经为11.52万元，每月按时发放工资及办公经费，该项目时效性为2022年全年，本年度村级运转资金共计326万元，结转2021年度正常离任村（社区）干部 生活补贴和2021年度老党员生活补贴共计37万元，共计3该项目的实施提升村社干部幸福指数超过90%，对社会发展有可持续影响，确保社会和谐稳定提升90%，村居干部满意度超过95%。</t>
  </si>
  <si>
    <t>运转经费村居数</t>
  </si>
  <si>
    <t>9</t>
  </si>
  <si>
    <t>个</t>
  </si>
  <si>
    <t>工资经费发放到位率</t>
  </si>
  <si>
    <t>村居社党小组村小组老党员等各项工资、补贴</t>
  </si>
  <si>
    <t>村居公用经费</t>
  </si>
  <si>
    <t>49</t>
  </si>
  <si>
    <t>村级交通劝导站经费</t>
  </si>
  <si>
    <t>11.52</t>
  </si>
  <si>
    <t>幸福指数提升度</t>
  </si>
  <si>
    <t>村居干部满意度</t>
  </si>
  <si>
    <t>取数时点：二上审核数</t>
  </si>
  <si>
    <t>部门（单位）整体支出绩效目标申报表</t>
  </si>
  <si>
    <t>（    2022  年度）</t>
  </si>
  <si>
    <t>预算部门：507-重庆市武隆区平桥镇人民政府</t>
  </si>
  <si>
    <t>状态：绩效科审核已审</t>
  </si>
  <si>
    <t>总体资金情况（元）</t>
  </si>
  <si>
    <t>预算支出总额</t>
  </si>
  <si>
    <t>财政拨款</t>
  </si>
  <si>
    <t>专户资金</t>
  </si>
  <si>
    <t>部
门
整
体
绩
效
情
况</t>
  </si>
  <si>
    <t>整体绩效目标</t>
  </si>
  <si>
    <t>我镇2022年整体支出预算资金为2678万元（含上年结转资金831万元），其中基本支出1401万元（人员经费1078万元、公用经费383万元），项目支出1277万元；预算管理对象涉及400余人，普及群众3万余人，管理幅员面积70平方公里左右，在今年收支预算内，确保完成以下整体绩效目标：一、保障我单位在职人员、退休人员及村居社干部的正常办公、生活秩序。二、认真履行好各项职能职责，包括 1.制定和组织实施经济、科技和社会发展计划，制定产业结构调整方案，组织指导好各产业生产，协调好本镇与外地区的经济交流与合作，抓好人才引进项目开发，不断培育市场体系，组织经济运行，促进经济发展。2.制定并组织实施乡村建设规划，部署重点工程建设，地方道路建设及公共设施，水利设施的管理，负责土地、林木、水等自然资源和生态环境的保护，做好护林防火工作。3.负责辖区的民政、劳动就业、计划生育、文化教育、卫生、体育等社会公益事业的综合性工作，维护一切经济单位和个人的正当经济权益，取缔非法经济活动，调解和处理民事纠纷，打击刑事犯罪维护社会稳定。4.按计划组织本级财政收入的征收，完成国家财政计划，管好财政资金，增强财政实力。5.负责党的思想政治工作和宣传统战工作，承担民族宗教相关工作。抓好精神文明建设，丰富群众文化生活，提倡移风易俗，反对封建迷信，破除陈规陋习，树立社会主义新风尚。三、贯彻落实完成上级党委、政府交办的其他事项。四、确保服务群众满意度90%以上，提升行政运行能力90%以上。</t>
  </si>
  <si>
    <t>年度绩效指标</t>
  </si>
  <si>
    <t xml:space="preserve"> 三级指标</t>
  </si>
  <si>
    <t>绩效指标性质</t>
  </si>
  <si>
    <t>绩效指标值</t>
  </si>
  <si>
    <t>绩效度量单位</t>
  </si>
  <si>
    <t>权重</t>
  </si>
  <si>
    <t>资金持续支付月数</t>
  </si>
  <si>
    <t>履职效能</t>
  </si>
  <si>
    <t>预算管理对象数量</t>
  </si>
  <si>
    <t>400</t>
  </si>
  <si>
    <t>运行成本</t>
  </si>
  <si>
    <t>公用经费支出金额</t>
  </si>
  <si>
    <t>人员经费支出金额</t>
  </si>
  <si>
    <t>社会效应</t>
  </si>
  <si>
    <t>社会效益</t>
  </si>
  <si>
    <t>服务群众人数</t>
  </si>
  <si>
    <t>30000</t>
  </si>
  <si>
    <t>可持续发展能力</t>
  </si>
  <si>
    <t>管理发展幅员面积</t>
  </si>
  <si>
    <t>平方公里</t>
  </si>
  <si>
    <t>服务对象满意度</t>
  </si>
  <si>
    <t>服务群众满意度</t>
  </si>
  <si>
    <t>其他说明</t>
  </si>
</sst>
</file>

<file path=xl/styles.xml><?xml version="1.0" encoding="utf-8"?>
<styleSheet xmlns="http://schemas.openxmlformats.org/spreadsheetml/2006/main">
  <numFmts count="37">
    <numFmt numFmtId="176" formatCode="[DBNum1][$-804]yyyy&quot;年&quot;m&quot;月&quot;"/>
    <numFmt numFmtId="6" formatCode="&quot;￥&quot;#,##0;[Red]&quot;￥&quot;\-#,##0"/>
    <numFmt numFmtId="177" formatCode="\¥#,##0.00;[Red]\¥\-#,##0.00"/>
    <numFmt numFmtId="23" formatCode="\$#,##0_);\(\$#,##0\)"/>
    <numFmt numFmtId="5" formatCode="&quot;￥&quot;#,##0;&quot;￥&quot;\-#,##0"/>
    <numFmt numFmtId="24" formatCode="\$#,##0_);[Red]\(\$#,##0\)"/>
    <numFmt numFmtId="7" formatCode="&quot;￥&quot;#,##0.00;&quot;￥&quot;\-#,##0.00"/>
    <numFmt numFmtId="178" formatCode="#\ ??"/>
    <numFmt numFmtId="179" formatCode="#\ ?/?"/>
    <numFmt numFmtId="180" formatCode="mmmm\-yy"/>
    <numFmt numFmtId="181" formatCode="#\ ??/??"/>
    <numFmt numFmtId="25" formatCode="\$#,##0.00_);\(\$#,##0.00\)"/>
    <numFmt numFmtId="182" formatCode="m/d"/>
    <numFmt numFmtId="183" formatCode="[$-804]aaa"/>
    <numFmt numFmtId="8" formatCode="&quot;￥&quot;#,##0.00;[Red]&quot;￥&quot;\-#,##0.00"/>
    <numFmt numFmtId="184" formatCode="[DBNum1]上午/下午h&quot;时&quot;mm&quot;分&quot;"/>
    <numFmt numFmtId="185" formatCode="[$-804]aaaa"/>
    <numFmt numFmtId="186" formatCode="yyyy/m/d\ h:mm\ AM/PM"/>
    <numFmt numFmtId="187" formatCode="mm/dd/yy"/>
    <numFmt numFmtId="188" formatCode="mmmmm\-yy"/>
    <numFmt numFmtId="189" formatCode="[DBNum1][$-804]m&quot;月&quot;d&quot;日&quot;"/>
    <numFmt numFmtId="190" formatCode="dd\-mmm\-yy"/>
    <numFmt numFmtId="191" formatCode="h:mm:ss\ AM/PM"/>
    <numFmt numFmtId="42" formatCode="_ &quot;￥&quot;* #,##0_ ;_ &quot;￥&quot;* \-#,##0_ ;_ &quot;￥&quot;* &quot;-&quot;_ ;_ @_ "/>
    <numFmt numFmtId="192" formatCode="yy/m/d"/>
    <numFmt numFmtId="193" formatCode="h:mm\ AM/PM"/>
    <numFmt numFmtId="44" formatCode="_ &quot;￥&quot;* #,##0.00_ ;_ &quot;￥&quot;* \-#,##0.00_ ;_ &quot;￥&quot;* &quot;-&quot;??_ ;_ @_ "/>
    <numFmt numFmtId="43" formatCode="_ * #,##0.00_ ;_ * \-#,##0.00_ ;_ * &quot;-&quot;??_ ;_ @_ "/>
    <numFmt numFmtId="194" formatCode="mmmmm"/>
    <numFmt numFmtId="195" formatCode="\¥#,##0;[Red]\¥\-#,##0"/>
    <numFmt numFmtId="196" formatCode="\¥#,##0;\¥\-#,##0"/>
    <numFmt numFmtId="197" formatCode="\¥#,##0.00;\¥\-#,##0.00"/>
    <numFmt numFmtId="198" formatCode="0.00_);[Red]\(0.00\)"/>
    <numFmt numFmtId="199" formatCode="[DBNum1][$-804]yyyy&quot;年&quot;m&quot;月&quot;d&quot;日&quot;"/>
    <numFmt numFmtId="41" formatCode="_ * #,##0_ ;_ * \-#,##0_ ;_ * &quot;-&quot;_ ;_ @_ "/>
    <numFmt numFmtId="26" formatCode="\$#,##0.00_);[Red]\(\$#,##0.00\)"/>
    <numFmt numFmtId="200" formatCode="[DBNum1]h&quot;时&quot;mm&quot;分&quot;"/>
  </numFmts>
  <fonts count="42">
    <font>
      <sz val="11"/>
      <color indexed="8"/>
      <name val="宋体"/>
      <charset val="1"/>
      <scheme val="minor"/>
    </font>
    <font>
      <sz val="11"/>
      <color indexed="10"/>
      <name val="微软雅黑"/>
      <charset val="134"/>
    </font>
    <font>
      <b/>
      <sz val="14"/>
      <color indexed="8"/>
      <name val="微软雅黑"/>
      <charset val="134"/>
    </font>
    <font>
      <sz val="11"/>
      <color theme="1"/>
      <name val="宋体"/>
      <charset val="134"/>
      <scheme val="minor"/>
    </font>
    <font>
      <b/>
      <sz val="9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b/>
      <sz val="10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10"/>
      <name val="微软雅黑"/>
      <charset val="134"/>
    </font>
    <font>
      <b/>
      <sz val="15"/>
      <name val="微软雅黑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9"/>
      <name val="微软雅黑"/>
      <charset val="134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等线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5F7FA"/>
        <bgColor rgb="FFF5F7FA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41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5" fillId="27" borderId="24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19" borderId="24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30" borderId="25" applyNumberFormat="0" applyAlignment="0" applyProtection="0">
      <alignment vertical="center"/>
    </xf>
    <xf numFmtId="0" fontId="33" fillId="19" borderId="22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" fillId="8" borderId="19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</cellStyleXfs>
  <cellXfs count="103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8" fontId="8" fillId="2" borderId="1" xfId="1" applyNumberFormat="1" applyFont="1" applyFill="1" applyBorder="1" applyAlignment="1">
      <alignment horizontal="right" vertical="center" wrapText="1"/>
    </xf>
    <xf numFmtId="198" fontId="8" fillId="0" borderId="1" xfId="1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198" fontId="8" fillId="0" borderId="1" xfId="1" applyNumberFormat="1" applyFont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left" vertical="top" wrapText="1"/>
    </xf>
    <xf numFmtId="0" fontId="14" fillId="3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6" xfId="0" applyNumberFormat="1" applyFont="1" applyBorder="1" applyAlignment="1">
      <alignment horizontal="right" vertical="center"/>
    </xf>
    <xf numFmtId="0" fontId="13" fillId="0" borderId="6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4" fontId="17" fillId="0" borderId="6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4" fontId="19" fillId="0" borderId="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4" fontId="17" fillId="0" borderId="6" xfId="0" applyNumberFormat="1" applyFont="1" applyBorder="1" applyAlignment="1">
      <alignment horizontal="right" vertical="center"/>
    </xf>
    <xf numFmtId="4" fontId="19" fillId="0" borderId="6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right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6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16" fillId="0" borderId="5" xfId="0" applyFont="1" applyBorder="1">
      <alignment vertical="center"/>
    </xf>
    <xf numFmtId="0" fontId="17" fillId="0" borderId="5" xfId="0" applyFont="1" applyBorder="1">
      <alignment vertical="center"/>
    </xf>
    <xf numFmtId="0" fontId="16" fillId="0" borderId="8" xfId="0" applyFont="1" applyBorder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7" fillId="0" borderId="5" xfId="0" applyFont="1" applyBorder="1" applyAlignment="1">
      <alignment horizontal="right" vertical="center"/>
    </xf>
    <xf numFmtId="0" fontId="16" fillId="0" borderId="13" xfId="0" applyFont="1" applyBorder="1">
      <alignment vertical="center"/>
    </xf>
    <xf numFmtId="0" fontId="16" fillId="0" borderId="14" xfId="0" applyFont="1" applyBorder="1">
      <alignment vertical="center"/>
    </xf>
    <xf numFmtId="0" fontId="19" fillId="4" borderId="6" xfId="0" applyFont="1" applyFill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16" fillId="5" borderId="8" xfId="0" applyFont="1" applyFill="1" applyBorder="1">
      <alignment vertical="center"/>
    </xf>
    <xf numFmtId="0" fontId="16" fillId="5" borderId="0" xfId="0" applyFont="1" applyFill="1">
      <alignment vertical="center"/>
    </xf>
    <xf numFmtId="0" fontId="0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9" fillId="4" borderId="6" xfId="0" applyFont="1" applyFill="1" applyBorder="1" applyAlignment="1">
      <alignment horizontal="left" vertical="center"/>
    </xf>
    <xf numFmtId="4" fontId="17" fillId="0" borderId="6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4" fontId="19" fillId="0" borderId="6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tyles" Target="styles.xml"/><Relationship Id="rId22" Type="http://schemas.openxmlformats.org/officeDocument/2006/relationships/customXml" Target="../customXml/item4.xml"/><Relationship Id="rId21" Type="http://schemas.openxmlformats.org/officeDocument/2006/relationships/customXml" Target="../customXml/item3.xml"/><Relationship Id="rId20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9" Type="http://schemas.openxmlformats.org/officeDocument/2006/relationships/customXml" Target="../customXml/item1.xml"/><Relationship Id="rId18" Type="http://schemas.openxmlformats.org/officeDocument/2006/relationships/sharedStrings" Target="sharedString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pane ySplit="5" topLeftCell="A6" activePane="bottomLeft" state="frozen"/>
      <selection/>
      <selection pane="bottomLeft" activeCell="B10" sqref="B10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8" width="9.76666666666667" customWidth="1"/>
  </cols>
  <sheetData>
    <row r="1" ht="16.35" customHeight="1" spans="1:6">
      <c r="A1" s="97"/>
      <c r="B1" s="74" t="s">
        <v>0</v>
      </c>
      <c r="C1" s="73"/>
      <c r="D1" s="73"/>
      <c r="E1" s="73"/>
      <c r="F1" s="82"/>
    </row>
    <row r="2" ht="22.8" customHeight="1" spans="1:6">
      <c r="A2" s="77"/>
      <c r="B2" s="41" t="s">
        <v>1</v>
      </c>
      <c r="C2" s="41"/>
      <c r="D2" s="41"/>
      <c r="E2" s="41"/>
      <c r="F2" s="56"/>
    </row>
    <row r="3" ht="19.55" customHeight="1" spans="1:6">
      <c r="A3" s="77"/>
      <c r="B3" s="76" t="s">
        <v>2</v>
      </c>
      <c r="C3" s="76"/>
      <c r="D3" s="75"/>
      <c r="E3" s="83" t="s">
        <v>3</v>
      </c>
      <c r="F3" s="56"/>
    </row>
    <row r="4" ht="24.4" customHeight="1" spans="1:6">
      <c r="A4" s="77"/>
      <c r="B4" s="98" t="s">
        <v>4</v>
      </c>
      <c r="C4" s="98"/>
      <c r="D4" s="98" t="s">
        <v>5</v>
      </c>
      <c r="E4" s="98"/>
      <c r="F4" s="56"/>
    </row>
    <row r="5" ht="24.4" customHeight="1" spans="1:6">
      <c r="A5" s="77"/>
      <c r="B5" s="98" t="s">
        <v>6</v>
      </c>
      <c r="C5" s="98" t="s">
        <v>7</v>
      </c>
      <c r="D5" s="98" t="s">
        <v>6</v>
      </c>
      <c r="E5" s="98" t="s">
        <v>7</v>
      </c>
      <c r="F5" s="56"/>
    </row>
    <row r="6" ht="22.8" customHeight="1" spans="1:6">
      <c r="A6" s="77"/>
      <c r="B6" s="72" t="s">
        <v>8</v>
      </c>
      <c r="C6" s="99">
        <v>2678</v>
      </c>
      <c r="D6" s="72" t="s">
        <v>9</v>
      </c>
      <c r="E6" s="99">
        <v>853</v>
      </c>
      <c r="F6" s="56"/>
    </row>
    <row r="7" ht="22.8" customHeight="1" spans="1:6">
      <c r="A7" s="77"/>
      <c r="B7" s="72" t="s">
        <v>10</v>
      </c>
      <c r="C7" s="99"/>
      <c r="D7" s="72" t="s">
        <v>11</v>
      </c>
      <c r="E7" s="99"/>
      <c r="F7" s="56"/>
    </row>
    <row r="8" ht="22.8" customHeight="1" spans="1:6">
      <c r="A8" s="77"/>
      <c r="B8" s="72" t="s">
        <v>12</v>
      </c>
      <c r="C8" s="99"/>
      <c r="D8" s="72" t="s">
        <v>13</v>
      </c>
      <c r="E8" s="99"/>
      <c r="F8" s="56"/>
    </row>
    <row r="9" ht="22.8" customHeight="1" spans="1:6">
      <c r="A9" s="77"/>
      <c r="B9" s="72" t="s">
        <v>14</v>
      </c>
      <c r="C9" s="99"/>
      <c r="D9" s="72" t="s">
        <v>15</v>
      </c>
      <c r="E9" s="99"/>
      <c r="F9" s="56"/>
    </row>
    <row r="10" ht="22.8" customHeight="1" spans="1:6">
      <c r="A10" s="77"/>
      <c r="B10" s="72" t="s">
        <v>16</v>
      </c>
      <c r="C10" s="99"/>
      <c r="D10" s="72" t="s">
        <v>17</v>
      </c>
      <c r="E10" s="99"/>
      <c r="F10" s="56"/>
    </row>
    <row r="11" ht="22.8" customHeight="1" spans="1:6">
      <c r="A11" s="77"/>
      <c r="B11" s="72" t="s">
        <v>18</v>
      </c>
      <c r="C11" s="99"/>
      <c r="D11" s="72" t="s">
        <v>19</v>
      </c>
      <c r="E11" s="99"/>
      <c r="F11" s="56"/>
    </row>
    <row r="12" ht="22.8" customHeight="1" spans="1:6">
      <c r="A12" s="77"/>
      <c r="B12" s="72" t="s">
        <v>20</v>
      </c>
      <c r="C12" s="99"/>
      <c r="D12" s="72" t="s">
        <v>21</v>
      </c>
      <c r="E12" s="99">
        <v>30</v>
      </c>
      <c r="F12" s="56"/>
    </row>
    <row r="13" ht="22.8" customHeight="1" spans="1:6">
      <c r="A13" s="77"/>
      <c r="B13" s="72" t="s">
        <v>22</v>
      </c>
      <c r="C13" s="99"/>
      <c r="D13" s="72" t="s">
        <v>23</v>
      </c>
      <c r="E13" s="99">
        <v>207</v>
      </c>
      <c r="F13" s="56"/>
    </row>
    <row r="14" ht="22.8" customHeight="1" spans="1:6">
      <c r="A14" s="77"/>
      <c r="B14" s="72" t="s">
        <v>24</v>
      </c>
      <c r="C14" s="99"/>
      <c r="D14" s="72" t="s">
        <v>25</v>
      </c>
      <c r="E14" s="99"/>
      <c r="F14" s="56"/>
    </row>
    <row r="15" ht="22.8" customHeight="1" spans="1:6">
      <c r="A15" s="77"/>
      <c r="B15" s="72" t="s">
        <v>26</v>
      </c>
      <c r="C15" s="99"/>
      <c r="D15" s="72" t="s">
        <v>27</v>
      </c>
      <c r="E15" s="99">
        <v>70</v>
      </c>
      <c r="F15" s="56"/>
    </row>
    <row r="16" ht="22.8" customHeight="1" spans="1:6">
      <c r="A16" s="77"/>
      <c r="B16" s="72" t="s">
        <v>26</v>
      </c>
      <c r="C16" s="99"/>
      <c r="D16" s="72" t="s">
        <v>28</v>
      </c>
      <c r="E16" s="99"/>
      <c r="F16" s="56"/>
    </row>
    <row r="17" ht="22.8" customHeight="1" spans="1:6">
      <c r="A17" s="77"/>
      <c r="B17" s="72" t="s">
        <v>26</v>
      </c>
      <c r="C17" s="99"/>
      <c r="D17" s="72" t="s">
        <v>29</v>
      </c>
      <c r="E17" s="99">
        <v>149</v>
      </c>
      <c r="F17" s="56"/>
    </row>
    <row r="18" ht="22.8" customHeight="1" spans="1:6">
      <c r="A18" s="77"/>
      <c r="B18" s="72" t="s">
        <v>26</v>
      </c>
      <c r="C18" s="99"/>
      <c r="D18" s="72" t="s">
        <v>30</v>
      </c>
      <c r="E18" s="99">
        <v>1297</v>
      </c>
      <c r="F18" s="56"/>
    </row>
    <row r="19" ht="22.8" customHeight="1" spans="1:6">
      <c r="A19" s="77"/>
      <c r="B19" s="72" t="s">
        <v>26</v>
      </c>
      <c r="C19" s="99"/>
      <c r="D19" s="72" t="s">
        <v>31</v>
      </c>
      <c r="E19" s="99"/>
      <c r="F19" s="56"/>
    </row>
    <row r="20" ht="22.8" customHeight="1" spans="1:6">
      <c r="A20" s="77"/>
      <c r="B20" s="72" t="s">
        <v>26</v>
      </c>
      <c r="C20" s="99"/>
      <c r="D20" s="72" t="s">
        <v>32</v>
      </c>
      <c r="E20" s="99"/>
      <c r="F20" s="56"/>
    </row>
    <row r="21" ht="22.8" customHeight="1" spans="1:6">
      <c r="A21" s="77"/>
      <c r="B21" s="72" t="s">
        <v>26</v>
      </c>
      <c r="C21" s="99"/>
      <c r="D21" s="72" t="s">
        <v>33</v>
      </c>
      <c r="E21" s="99"/>
      <c r="F21" s="56"/>
    </row>
    <row r="22" ht="22.8" customHeight="1" spans="1:6">
      <c r="A22" s="77"/>
      <c r="B22" s="72" t="s">
        <v>26</v>
      </c>
      <c r="C22" s="99"/>
      <c r="D22" s="72" t="s">
        <v>34</v>
      </c>
      <c r="E22" s="99"/>
      <c r="F22" s="56"/>
    </row>
    <row r="23" ht="22.8" customHeight="1" spans="1:6">
      <c r="A23" s="77"/>
      <c r="B23" s="72" t="s">
        <v>26</v>
      </c>
      <c r="C23" s="99"/>
      <c r="D23" s="72" t="s">
        <v>35</v>
      </c>
      <c r="E23" s="99"/>
      <c r="F23" s="56"/>
    </row>
    <row r="24" ht="22.8" customHeight="1" spans="1:6">
      <c r="A24" s="77"/>
      <c r="B24" s="72" t="s">
        <v>26</v>
      </c>
      <c r="C24" s="99"/>
      <c r="D24" s="72" t="s">
        <v>36</v>
      </c>
      <c r="E24" s="99"/>
      <c r="F24" s="56"/>
    </row>
    <row r="25" ht="22.8" customHeight="1" spans="1:6">
      <c r="A25" s="77"/>
      <c r="B25" s="72" t="s">
        <v>26</v>
      </c>
      <c r="C25" s="99"/>
      <c r="D25" s="72" t="s">
        <v>37</v>
      </c>
      <c r="E25" s="99">
        <v>72</v>
      </c>
      <c r="F25" s="56"/>
    </row>
    <row r="26" ht="22.8" customHeight="1" spans="1:6">
      <c r="A26" s="77"/>
      <c r="B26" s="72" t="s">
        <v>26</v>
      </c>
      <c r="C26" s="99"/>
      <c r="D26" s="72" t="s">
        <v>38</v>
      </c>
      <c r="E26" s="99"/>
      <c r="F26" s="56"/>
    </row>
    <row r="27" ht="22.8" customHeight="1" spans="1:6">
      <c r="A27" s="77"/>
      <c r="B27" s="72" t="s">
        <v>26</v>
      </c>
      <c r="C27" s="99"/>
      <c r="D27" s="72" t="s">
        <v>39</v>
      </c>
      <c r="E27" s="99"/>
      <c r="F27" s="56"/>
    </row>
    <row r="28" ht="22.8" customHeight="1" spans="1:6">
      <c r="A28" s="77"/>
      <c r="B28" s="72" t="s">
        <v>26</v>
      </c>
      <c r="C28" s="99"/>
      <c r="D28" s="72" t="s">
        <v>40</v>
      </c>
      <c r="E28" s="99"/>
      <c r="F28" s="56"/>
    </row>
    <row r="29" ht="22.8" customHeight="1" spans="1:6">
      <c r="A29" s="77"/>
      <c r="B29" s="72" t="s">
        <v>26</v>
      </c>
      <c r="C29" s="99"/>
      <c r="D29" s="72" t="s">
        <v>41</v>
      </c>
      <c r="E29" s="99"/>
      <c r="F29" s="56"/>
    </row>
    <row r="30" ht="22.8" customHeight="1" spans="1:6">
      <c r="A30" s="77"/>
      <c r="B30" s="72" t="s">
        <v>26</v>
      </c>
      <c r="C30" s="99"/>
      <c r="D30" s="72" t="s">
        <v>42</v>
      </c>
      <c r="E30" s="99"/>
      <c r="F30" s="56"/>
    </row>
    <row r="31" ht="22.8" customHeight="1" spans="1:6">
      <c r="A31" s="77"/>
      <c r="B31" s="72" t="s">
        <v>26</v>
      </c>
      <c r="C31" s="99"/>
      <c r="D31" s="72" t="s">
        <v>43</v>
      </c>
      <c r="E31" s="99"/>
      <c r="F31" s="56"/>
    </row>
    <row r="32" ht="22.8" customHeight="1" spans="1:6">
      <c r="A32" s="77"/>
      <c r="B32" s="72" t="s">
        <v>26</v>
      </c>
      <c r="C32" s="99"/>
      <c r="D32" s="72" t="s">
        <v>44</v>
      </c>
      <c r="E32" s="99"/>
      <c r="F32" s="56"/>
    </row>
    <row r="33" ht="22.8" customHeight="1" spans="1:6">
      <c r="A33" s="77"/>
      <c r="B33" s="72" t="s">
        <v>26</v>
      </c>
      <c r="C33" s="99"/>
      <c r="D33" s="72" t="s">
        <v>45</v>
      </c>
      <c r="E33" s="99"/>
      <c r="F33" s="56"/>
    </row>
    <row r="34" ht="22.8" customHeight="1" spans="1:6">
      <c r="A34" s="77"/>
      <c r="B34" s="100" t="s">
        <v>46</v>
      </c>
      <c r="C34" s="101">
        <v>2678</v>
      </c>
      <c r="D34" s="100" t="s">
        <v>47</v>
      </c>
      <c r="E34" s="101">
        <v>2678</v>
      </c>
      <c r="F34" s="56"/>
    </row>
    <row r="35" ht="22.8" customHeight="1" spans="1:6">
      <c r="A35" s="77"/>
      <c r="B35" s="72" t="s">
        <v>26</v>
      </c>
      <c r="C35" s="99"/>
      <c r="D35" s="72" t="s">
        <v>48</v>
      </c>
      <c r="E35" s="99"/>
      <c r="F35" s="56"/>
    </row>
    <row r="36" ht="22.8" customHeight="1" spans="1:6">
      <c r="A36" s="77"/>
      <c r="B36" s="100" t="s">
        <v>49</v>
      </c>
      <c r="C36" s="101">
        <v>2678</v>
      </c>
      <c r="D36" s="100" t="s">
        <v>50</v>
      </c>
      <c r="E36" s="101">
        <v>2678</v>
      </c>
      <c r="F36" s="56"/>
    </row>
    <row r="37" ht="9.75" customHeight="1" spans="1:6">
      <c r="A37" s="95"/>
      <c r="B37" s="81"/>
      <c r="C37" s="81"/>
      <c r="D37" s="81"/>
      <c r="E37" s="81"/>
      <c r="F37" s="65"/>
    </row>
    <row r="38" ht="16.25" customHeight="1" spans="2:5">
      <c r="B38" s="102"/>
      <c r="C38" s="102"/>
      <c r="D38" s="102"/>
      <c r="E38" s="102"/>
    </row>
    <row r="39" ht="16.25" customHeight="1" spans="2:5">
      <c r="B39" s="102"/>
      <c r="C39" s="102"/>
      <c r="D39" s="102"/>
      <c r="E39" s="102"/>
    </row>
    <row r="40" ht="16.25" customHeight="1" spans="2:5">
      <c r="B40" s="102"/>
      <c r="C40" s="102"/>
      <c r="D40" s="102"/>
      <c r="E40" s="102"/>
    </row>
    <row r="41" ht="16.25" customHeight="1" spans="2:5">
      <c r="B41" s="102"/>
      <c r="C41" s="102"/>
      <c r="D41" s="102"/>
      <c r="E41" s="102"/>
    </row>
    <row r="42" ht="16.25" customHeight="1" spans="2:5">
      <c r="B42" s="102"/>
      <c r="C42" s="102"/>
      <c r="D42" s="102"/>
      <c r="E42" s="102"/>
    </row>
    <row r="43" ht="16.25" customHeight="1" spans="2:5">
      <c r="B43" s="102"/>
      <c r="C43" s="102"/>
      <c r="D43" s="102"/>
      <c r="E43" s="102"/>
    </row>
    <row r="44" ht="16.25" customHeight="1" spans="2:5">
      <c r="B44" s="102"/>
      <c r="C44" s="102"/>
      <c r="D44" s="102"/>
      <c r="E44" s="102"/>
    </row>
    <row r="45" ht="16.25" customHeight="1" spans="2:5">
      <c r="B45" s="102"/>
      <c r="C45" s="102"/>
      <c r="D45" s="102"/>
      <c r="E45" s="102"/>
    </row>
  </sheetData>
  <sheetProtection formatCells="0" insertHyperlinks="0" autoFilter="0"/>
  <mergeCells count="13">
    <mergeCell ref="B2:E2"/>
    <mergeCell ref="B3:C3"/>
    <mergeCell ref="B4:C4"/>
    <mergeCell ref="D4:E4"/>
    <mergeCell ref="B38:E38"/>
    <mergeCell ref="B39:E39"/>
    <mergeCell ref="B40:E40"/>
    <mergeCell ref="B41:E41"/>
    <mergeCell ref="B42:E42"/>
    <mergeCell ref="B43:E43"/>
    <mergeCell ref="B44:E44"/>
    <mergeCell ref="B45:E45"/>
    <mergeCell ref="A6:A33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P7" sqref="P7"/>
    </sheetView>
  </sheetViews>
  <sheetFormatPr defaultColWidth="10" defaultRowHeight="13.5"/>
  <cols>
    <col min="1" max="1" width="1.53333333333333" customWidth="1"/>
    <col min="2" max="2" width="32.625" customWidth="1"/>
    <col min="3" max="3" width="20.625" customWidth="1"/>
    <col min="4" max="5" width="10.7666666666667" customWidth="1"/>
    <col min="6" max="12" width="9.25" customWidth="1"/>
    <col min="13" max="13" width="15.25" customWidth="1"/>
    <col min="14" max="14" width="1.53333333333333" customWidth="1"/>
    <col min="15" max="18" width="9.76666666666667" customWidth="1"/>
  </cols>
  <sheetData>
    <row r="1" ht="16.35" customHeight="1" spans="1:14">
      <c r="A1" s="39"/>
      <c r="B1" s="40" t="s">
        <v>302</v>
      </c>
      <c r="C1" s="39"/>
      <c r="D1" s="39"/>
      <c r="E1" s="39"/>
      <c r="F1" s="39"/>
      <c r="G1" s="39" t="s">
        <v>194</v>
      </c>
      <c r="H1" s="39"/>
      <c r="I1" s="39"/>
      <c r="J1" s="39"/>
      <c r="K1" s="39"/>
      <c r="L1" s="39"/>
      <c r="M1" s="39"/>
      <c r="N1" s="39"/>
    </row>
    <row r="2" ht="22.8" customHeight="1" spans="1:14">
      <c r="A2" s="39"/>
      <c r="B2" s="41" t="s">
        <v>303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9"/>
    </row>
    <row r="3" ht="19.55" customHeight="1" spans="1:14">
      <c r="A3" s="42"/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55" t="s">
        <v>3</v>
      </c>
      <c r="N3" s="42"/>
    </row>
    <row r="4" ht="24.4" customHeight="1" spans="1:14">
      <c r="A4" s="44"/>
      <c r="B4" s="45" t="s">
        <v>304</v>
      </c>
      <c r="C4" s="45" t="s">
        <v>305</v>
      </c>
      <c r="D4" s="45" t="s">
        <v>55</v>
      </c>
      <c r="E4" s="45" t="s">
        <v>306</v>
      </c>
      <c r="F4" s="45"/>
      <c r="G4" s="45"/>
      <c r="H4" s="45" t="s">
        <v>307</v>
      </c>
      <c r="I4" s="45"/>
      <c r="J4" s="45"/>
      <c r="K4" s="45" t="s">
        <v>62</v>
      </c>
      <c r="L4" s="45" t="s">
        <v>63</v>
      </c>
      <c r="M4" s="45" t="s">
        <v>308</v>
      </c>
      <c r="N4" s="56"/>
    </row>
    <row r="5" ht="48.85" customHeight="1" spans="1:14">
      <c r="A5" s="44"/>
      <c r="B5" s="45"/>
      <c r="C5" s="45"/>
      <c r="D5" s="45"/>
      <c r="E5" s="45" t="s">
        <v>309</v>
      </c>
      <c r="F5" s="45" t="s">
        <v>310</v>
      </c>
      <c r="G5" s="45" t="s">
        <v>311</v>
      </c>
      <c r="H5" s="45" t="s">
        <v>309</v>
      </c>
      <c r="I5" s="45" t="s">
        <v>310</v>
      </c>
      <c r="J5" s="45" t="s">
        <v>311</v>
      </c>
      <c r="K5" s="45"/>
      <c r="L5" s="45"/>
      <c r="M5" s="45"/>
      <c r="N5" s="56"/>
    </row>
    <row r="6" ht="51" customHeight="1" spans="1:14">
      <c r="A6" s="44"/>
      <c r="B6" s="46" t="s">
        <v>312</v>
      </c>
      <c r="C6" s="46" t="s">
        <v>313</v>
      </c>
      <c r="D6" s="47">
        <v>59.88</v>
      </c>
      <c r="E6" s="47">
        <v>59.88</v>
      </c>
      <c r="F6" s="53"/>
      <c r="G6" s="53"/>
      <c r="H6" s="53"/>
      <c r="I6" s="53"/>
      <c r="J6" s="53"/>
      <c r="K6" s="53"/>
      <c r="L6" s="53"/>
      <c r="M6" s="46" t="s">
        <v>314</v>
      </c>
      <c r="N6" s="56"/>
    </row>
    <row r="7" ht="51" customHeight="1" spans="1:14">
      <c r="A7" s="44"/>
      <c r="B7" s="46" t="s">
        <v>315</v>
      </c>
      <c r="C7" s="46" t="s">
        <v>313</v>
      </c>
      <c r="D7" s="47">
        <v>7.49</v>
      </c>
      <c r="E7" s="47">
        <v>7.49</v>
      </c>
      <c r="F7" s="53"/>
      <c r="G7" s="53"/>
      <c r="H7" s="53"/>
      <c r="I7" s="53"/>
      <c r="J7" s="53"/>
      <c r="K7" s="53"/>
      <c r="L7" s="53"/>
      <c r="M7" s="46" t="s">
        <v>314</v>
      </c>
      <c r="N7" s="56"/>
    </row>
    <row r="8" ht="51" customHeight="1" spans="1:14">
      <c r="A8" s="44"/>
      <c r="B8" s="46" t="s">
        <v>316</v>
      </c>
      <c r="C8" s="46" t="s">
        <v>313</v>
      </c>
      <c r="D8" s="47">
        <v>118</v>
      </c>
      <c r="E8" s="47">
        <v>118</v>
      </c>
      <c r="F8" s="53"/>
      <c r="G8" s="53"/>
      <c r="H8" s="53"/>
      <c r="I8" s="53"/>
      <c r="J8" s="53"/>
      <c r="K8" s="53"/>
      <c r="L8" s="53"/>
      <c r="M8" s="46" t="s">
        <v>314</v>
      </c>
      <c r="N8" s="56"/>
    </row>
    <row r="9" ht="51" customHeight="1" spans="1:14">
      <c r="A9" s="44"/>
      <c r="B9" s="46" t="s">
        <v>317</v>
      </c>
      <c r="C9" s="46" t="s">
        <v>313</v>
      </c>
      <c r="D9" s="47">
        <f>E9+H9</f>
        <v>363</v>
      </c>
      <c r="E9" s="47">
        <f>363-37</f>
        <v>326</v>
      </c>
      <c r="F9" s="53"/>
      <c r="G9" s="53"/>
      <c r="H9" s="53">
        <v>37</v>
      </c>
      <c r="I9" s="53"/>
      <c r="J9" s="53"/>
      <c r="K9" s="53"/>
      <c r="L9" s="53"/>
      <c r="M9" s="46" t="s">
        <v>314</v>
      </c>
      <c r="N9" s="56"/>
    </row>
    <row r="10" ht="22.8" customHeight="1" spans="1:14">
      <c r="A10" s="48"/>
      <c r="B10" s="49" t="s">
        <v>318</v>
      </c>
      <c r="C10" s="50"/>
      <c r="D10" s="51">
        <f>E10+H10</f>
        <v>548.37</v>
      </c>
      <c r="E10" s="51">
        <f>SUM(E6:E9)</f>
        <v>511.37</v>
      </c>
      <c r="F10" s="54"/>
      <c r="G10" s="54"/>
      <c r="H10" s="54">
        <v>37</v>
      </c>
      <c r="I10" s="54"/>
      <c r="J10" s="54"/>
      <c r="K10" s="54"/>
      <c r="L10" s="54"/>
      <c r="M10" s="49"/>
      <c r="N10" s="57"/>
    </row>
    <row r="11" ht="9.75" customHeight="1" spans="1:14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</sheetData>
  <sheetProtection formatCells="0" insertHyperlinks="0" autoFilter="0"/>
  <mergeCells count="11">
    <mergeCell ref="B2:M2"/>
    <mergeCell ref="E4:G4"/>
    <mergeCell ref="H4:J4"/>
    <mergeCell ref="A6:A9"/>
    <mergeCell ref="B4:B5"/>
    <mergeCell ref="C4:C5"/>
    <mergeCell ref="D4:D5"/>
    <mergeCell ref="K4:K5"/>
    <mergeCell ref="L4:L5"/>
    <mergeCell ref="M4:M5"/>
    <mergeCell ref="N6:N9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K19" sqref="K19"/>
    </sheetView>
  </sheetViews>
  <sheetFormatPr defaultColWidth="9" defaultRowHeight="13.5"/>
  <sheetData>
    <row r="1" ht="21.75" spans="1:15">
      <c r="A1" s="25" t="s">
        <v>319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ht="16.5" spans="1:15">
      <c r="A2" s="26" t="s">
        <v>320</v>
      </c>
      <c r="B2" s="26" t="s">
        <v>321</v>
      </c>
      <c r="C2" s="26"/>
      <c r="D2" s="26" t="s">
        <v>322</v>
      </c>
      <c r="E2" s="26" t="s">
        <v>323</v>
      </c>
      <c r="F2" s="26"/>
      <c r="G2" s="26"/>
      <c r="H2" s="26"/>
      <c r="I2" s="35" t="s">
        <v>324</v>
      </c>
      <c r="J2" s="35"/>
      <c r="K2" s="26" t="s">
        <v>325</v>
      </c>
      <c r="L2" s="26"/>
      <c r="M2" s="26"/>
      <c r="N2" s="26"/>
      <c r="O2" s="26"/>
    </row>
    <row r="3" ht="33" spans="1:15">
      <c r="A3" s="26" t="s">
        <v>326</v>
      </c>
      <c r="B3" s="26" t="s">
        <v>327</v>
      </c>
      <c r="C3" s="26"/>
      <c r="D3" s="26" t="s">
        <v>328</v>
      </c>
      <c r="E3" s="26" t="s">
        <v>329</v>
      </c>
      <c r="F3" s="26"/>
      <c r="G3" s="31"/>
      <c r="H3" s="31"/>
      <c r="I3" s="35" t="s">
        <v>330</v>
      </c>
      <c r="J3" s="35"/>
      <c r="K3" s="35" t="s">
        <v>331</v>
      </c>
      <c r="L3" s="35"/>
      <c r="M3" s="35"/>
      <c r="N3" s="35"/>
      <c r="O3" s="26" t="s">
        <v>332</v>
      </c>
    </row>
    <row r="4" ht="33" spans="1:15">
      <c r="A4" s="26" t="s">
        <v>333</v>
      </c>
      <c r="B4" s="34">
        <v>10</v>
      </c>
      <c r="C4" s="34"/>
      <c r="D4" s="26" t="s">
        <v>334</v>
      </c>
      <c r="E4" s="26">
        <v>77785210</v>
      </c>
      <c r="F4" s="26"/>
      <c r="G4" s="31"/>
      <c r="H4" s="31"/>
      <c r="I4" s="35" t="s">
        <v>335</v>
      </c>
      <c r="J4" s="35"/>
      <c r="K4" s="35"/>
      <c r="L4" s="35"/>
      <c r="M4" s="35" t="s">
        <v>331</v>
      </c>
      <c r="N4" s="35"/>
      <c r="O4" s="26" t="s">
        <v>332</v>
      </c>
    </row>
    <row r="5" ht="16.5" spans="1:15">
      <c r="A5" s="34" t="s">
        <v>336</v>
      </c>
      <c r="B5" s="28" t="s">
        <v>337</v>
      </c>
      <c r="C5" s="28"/>
      <c r="D5" s="28"/>
      <c r="E5" s="28"/>
      <c r="F5" s="28"/>
      <c r="G5" s="28"/>
      <c r="H5" s="28"/>
      <c r="I5" s="35" t="s">
        <v>338</v>
      </c>
      <c r="J5" s="35"/>
      <c r="K5" s="35"/>
      <c r="L5" s="35"/>
      <c r="M5" s="35"/>
      <c r="N5" s="35"/>
      <c r="O5" s="26" t="s">
        <v>332</v>
      </c>
    </row>
    <row r="6" ht="16.5" spans="1:15">
      <c r="A6" s="34"/>
      <c r="B6" s="28"/>
      <c r="C6" s="28"/>
      <c r="D6" s="28"/>
      <c r="E6" s="28"/>
      <c r="F6" s="28"/>
      <c r="G6" s="28"/>
      <c r="H6" s="28"/>
      <c r="I6" s="35" t="s">
        <v>339</v>
      </c>
      <c r="J6" s="35"/>
      <c r="K6" s="35"/>
      <c r="L6" s="35"/>
      <c r="M6" s="35"/>
      <c r="N6" s="35"/>
      <c r="O6" s="26" t="s">
        <v>332</v>
      </c>
    </row>
    <row r="7" ht="16.5" spans="1:15">
      <c r="A7" s="34"/>
      <c r="B7" s="28"/>
      <c r="C7" s="28"/>
      <c r="D7" s="28"/>
      <c r="E7" s="28"/>
      <c r="F7" s="28"/>
      <c r="G7" s="28"/>
      <c r="H7" s="28"/>
      <c r="I7" s="35" t="s">
        <v>340</v>
      </c>
      <c r="J7" s="35"/>
      <c r="K7" s="35"/>
      <c r="L7" s="35"/>
      <c r="M7" s="35"/>
      <c r="N7" s="35"/>
      <c r="O7" s="26" t="s">
        <v>332</v>
      </c>
    </row>
    <row r="8" ht="31" customHeight="1" spans="1:15">
      <c r="A8" s="34"/>
      <c r="B8" s="28"/>
      <c r="C8" s="28"/>
      <c r="D8" s="28"/>
      <c r="E8" s="28"/>
      <c r="F8" s="28"/>
      <c r="G8" s="28"/>
      <c r="H8" s="28"/>
      <c r="I8" s="35" t="s">
        <v>341</v>
      </c>
      <c r="J8" s="35"/>
      <c r="K8" s="35"/>
      <c r="L8" s="35"/>
      <c r="M8" s="35"/>
      <c r="N8" s="35"/>
      <c r="O8" s="26" t="s">
        <v>332</v>
      </c>
    </row>
    <row r="9" ht="16.5" spans="1:15">
      <c r="A9" s="29" t="s">
        <v>342</v>
      </c>
      <c r="B9" s="29" t="s">
        <v>343</v>
      </c>
      <c r="C9" s="29" t="s">
        <v>344</v>
      </c>
      <c r="D9" s="29"/>
      <c r="E9" s="29" t="s">
        <v>345</v>
      </c>
      <c r="F9" s="29" t="s">
        <v>346</v>
      </c>
      <c r="G9" s="29" t="s">
        <v>347</v>
      </c>
      <c r="H9" s="29" t="s">
        <v>348</v>
      </c>
      <c r="I9" s="29" t="s">
        <v>349</v>
      </c>
      <c r="J9" s="29" t="s">
        <v>350</v>
      </c>
      <c r="K9" s="29"/>
      <c r="L9" s="29" t="s">
        <v>351</v>
      </c>
      <c r="M9" s="29"/>
      <c r="N9" s="29" t="s">
        <v>352</v>
      </c>
      <c r="O9" s="29"/>
    </row>
    <row r="10" ht="16.5" spans="1:15">
      <c r="A10" s="30" t="s">
        <v>353</v>
      </c>
      <c r="B10" s="30" t="s">
        <v>354</v>
      </c>
      <c r="C10" s="30" t="s">
        <v>355</v>
      </c>
      <c r="D10" s="30"/>
      <c r="E10" s="32" t="s">
        <v>356</v>
      </c>
      <c r="F10" s="32"/>
      <c r="G10" s="33" t="s">
        <v>357</v>
      </c>
      <c r="H10" s="33" t="s">
        <v>357</v>
      </c>
      <c r="I10" s="32" t="s">
        <v>358</v>
      </c>
      <c r="J10" s="33" t="s">
        <v>359</v>
      </c>
      <c r="K10" s="33"/>
      <c r="L10" s="33" t="s">
        <v>359</v>
      </c>
      <c r="M10" s="33"/>
      <c r="N10" s="30" t="s">
        <v>360</v>
      </c>
      <c r="O10" s="30"/>
    </row>
    <row r="11" ht="16.5" spans="1:15">
      <c r="A11" s="30" t="s">
        <v>353</v>
      </c>
      <c r="B11" s="30" t="s">
        <v>354</v>
      </c>
      <c r="C11" s="30" t="s">
        <v>361</v>
      </c>
      <c r="D11" s="30"/>
      <c r="E11" s="32" t="s">
        <v>356</v>
      </c>
      <c r="F11" s="32"/>
      <c r="G11" s="33" t="s">
        <v>362</v>
      </c>
      <c r="H11" s="33" t="s">
        <v>362</v>
      </c>
      <c r="I11" s="32" t="s">
        <v>358</v>
      </c>
      <c r="J11" s="33" t="s">
        <v>359</v>
      </c>
      <c r="K11" s="33"/>
      <c r="L11" s="33" t="s">
        <v>359</v>
      </c>
      <c r="M11" s="33"/>
      <c r="N11" s="30" t="s">
        <v>360</v>
      </c>
      <c r="O11" s="30"/>
    </row>
    <row r="12" ht="16.5" spans="1:15">
      <c r="A12" s="30" t="s">
        <v>353</v>
      </c>
      <c r="B12" s="30" t="s">
        <v>354</v>
      </c>
      <c r="C12" s="30" t="s">
        <v>363</v>
      </c>
      <c r="D12" s="30"/>
      <c r="E12" s="32" t="s">
        <v>356</v>
      </c>
      <c r="F12" s="32"/>
      <c r="G12" s="33" t="s">
        <v>364</v>
      </c>
      <c r="H12" s="33" t="s">
        <v>364</v>
      </c>
      <c r="I12" s="32" t="s">
        <v>358</v>
      </c>
      <c r="J12" s="33" t="s">
        <v>359</v>
      </c>
      <c r="K12" s="33"/>
      <c r="L12" s="33" t="s">
        <v>359</v>
      </c>
      <c r="M12" s="33"/>
      <c r="N12" s="30" t="s">
        <v>360</v>
      </c>
      <c r="O12" s="30"/>
    </row>
    <row r="13" ht="16.5" spans="1:15">
      <c r="A13" s="30" t="s">
        <v>353</v>
      </c>
      <c r="B13" s="30" t="s">
        <v>365</v>
      </c>
      <c r="C13" s="30" t="s">
        <v>366</v>
      </c>
      <c r="D13" s="30"/>
      <c r="E13" s="32" t="s">
        <v>356</v>
      </c>
      <c r="F13" s="32"/>
      <c r="G13" s="33" t="s">
        <v>367</v>
      </c>
      <c r="H13" s="33" t="s">
        <v>367</v>
      </c>
      <c r="I13" s="32" t="s">
        <v>368</v>
      </c>
      <c r="J13" s="33" t="s">
        <v>359</v>
      </c>
      <c r="K13" s="33"/>
      <c r="L13" s="33" t="s">
        <v>359</v>
      </c>
      <c r="M13" s="33"/>
      <c r="N13" s="30" t="s">
        <v>360</v>
      </c>
      <c r="O13" s="30"/>
    </row>
    <row r="14" ht="16.5" spans="1:15">
      <c r="A14" s="30" t="s">
        <v>353</v>
      </c>
      <c r="B14" s="30" t="s">
        <v>369</v>
      </c>
      <c r="C14" s="30" t="s">
        <v>370</v>
      </c>
      <c r="D14" s="30"/>
      <c r="E14" s="32" t="s">
        <v>356</v>
      </c>
      <c r="F14" s="32"/>
      <c r="G14" s="33" t="s">
        <v>371</v>
      </c>
      <c r="H14" s="33" t="s">
        <v>371</v>
      </c>
      <c r="I14" s="32" t="s">
        <v>372</v>
      </c>
      <c r="J14" s="33" t="s">
        <v>359</v>
      </c>
      <c r="K14" s="33"/>
      <c r="L14" s="33" t="s">
        <v>359</v>
      </c>
      <c r="M14" s="33"/>
      <c r="N14" s="30" t="s">
        <v>360</v>
      </c>
      <c r="O14" s="30"/>
    </row>
    <row r="15" ht="16.5" spans="1:15">
      <c r="A15" s="30" t="s">
        <v>353</v>
      </c>
      <c r="B15" s="30" t="s">
        <v>373</v>
      </c>
      <c r="C15" s="30" t="s">
        <v>374</v>
      </c>
      <c r="D15" s="30"/>
      <c r="E15" s="32" t="s">
        <v>356</v>
      </c>
      <c r="F15" s="32"/>
      <c r="G15" s="33" t="s">
        <v>375</v>
      </c>
      <c r="H15" s="33" t="s">
        <v>375</v>
      </c>
      <c r="I15" s="32" t="s">
        <v>376</v>
      </c>
      <c r="J15" s="33" t="s">
        <v>359</v>
      </c>
      <c r="K15" s="33"/>
      <c r="L15" s="33" t="s">
        <v>359</v>
      </c>
      <c r="M15" s="33"/>
      <c r="N15" s="30" t="s">
        <v>360</v>
      </c>
      <c r="O15" s="30"/>
    </row>
    <row r="16" ht="16.5" spans="1:15">
      <c r="A16" s="30" t="s">
        <v>377</v>
      </c>
      <c r="B16" s="30" t="s">
        <v>378</v>
      </c>
      <c r="C16" s="30" t="s">
        <v>379</v>
      </c>
      <c r="D16" s="30"/>
      <c r="E16" s="32" t="s">
        <v>380</v>
      </c>
      <c r="F16" s="32"/>
      <c r="G16" s="33" t="s">
        <v>381</v>
      </c>
      <c r="H16" s="33" t="s">
        <v>381</v>
      </c>
      <c r="I16" s="32" t="s">
        <v>372</v>
      </c>
      <c r="J16" s="33" t="s">
        <v>382</v>
      </c>
      <c r="K16" s="33"/>
      <c r="L16" s="33" t="s">
        <v>382</v>
      </c>
      <c r="M16" s="33"/>
      <c r="N16" s="30" t="s">
        <v>360</v>
      </c>
      <c r="O16" s="30"/>
    </row>
    <row r="17" ht="16.5" spans="1:15">
      <c r="A17" s="30" t="s">
        <v>383</v>
      </c>
      <c r="B17" s="30" t="s">
        <v>384</v>
      </c>
      <c r="C17" s="30" t="s">
        <v>385</v>
      </c>
      <c r="D17" s="30"/>
      <c r="E17" s="32" t="s">
        <v>380</v>
      </c>
      <c r="F17" s="32"/>
      <c r="G17" s="33" t="s">
        <v>386</v>
      </c>
      <c r="H17" s="33" t="s">
        <v>386</v>
      </c>
      <c r="I17" s="32" t="s">
        <v>372</v>
      </c>
      <c r="J17" s="33" t="s">
        <v>359</v>
      </c>
      <c r="K17" s="33"/>
      <c r="L17" s="33" t="s">
        <v>359</v>
      </c>
      <c r="M17" s="33"/>
      <c r="N17" s="30" t="s">
        <v>360</v>
      </c>
      <c r="O17" s="30"/>
    </row>
  </sheetData>
  <sheetProtection formatCells="0" insertHyperlinks="0" autoFilter="0"/>
  <mergeCells count="59">
    <mergeCell ref="A1:O1"/>
    <mergeCell ref="B2:C2"/>
    <mergeCell ref="E2:H2"/>
    <mergeCell ref="I2:J2"/>
    <mergeCell ref="K2:O2"/>
    <mergeCell ref="B3:C3"/>
    <mergeCell ref="E3:F3"/>
    <mergeCell ref="I3:J3"/>
    <mergeCell ref="K3:N3"/>
    <mergeCell ref="B4:C4"/>
    <mergeCell ref="E4:F4"/>
    <mergeCell ref="I4:L4"/>
    <mergeCell ref="M4:N4"/>
    <mergeCell ref="I5:L5"/>
    <mergeCell ref="M5:N5"/>
    <mergeCell ref="I6:L6"/>
    <mergeCell ref="M6:N6"/>
    <mergeCell ref="I7:L7"/>
    <mergeCell ref="M7:N7"/>
    <mergeCell ref="I8:L8"/>
    <mergeCell ref="M8:N8"/>
    <mergeCell ref="C9:D9"/>
    <mergeCell ref="J9:K9"/>
    <mergeCell ref="L9:M9"/>
    <mergeCell ref="N9:O9"/>
    <mergeCell ref="C10:D10"/>
    <mergeCell ref="J10:K10"/>
    <mergeCell ref="L10:M10"/>
    <mergeCell ref="N10:O10"/>
    <mergeCell ref="C11:D11"/>
    <mergeCell ref="J11:K11"/>
    <mergeCell ref="L11:M11"/>
    <mergeCell ref="N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A5:A8"/>
    <mergeCell ref="B5:H8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E4" sqref="E4:F4"/>
    </sheetView>
  </sheetViews>
  <sheetFormatPr defaultColWidth="9" defaultRowHeight="13.5"/>
  <sheetData>
    <row r="1" ht="21.75" spans="1:15">
      <c r="A1" s="25" t="s">
        <v>319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ht="16.5" spans="1:15">
      <c r="A2" s="35" t="s">
        <v>320</v>
      </c>
      <c r="B2" s="26" t="s">
        <v>321</v>
      </c>
      <c r="C2" s="26"/>
      <c r="D2" s="35" t="s">
        <v>322</v>
      </c>
      <c r="E2" s="26" t="s">
        <v>387</v>
      </c>
      <c r="F2" s="26"/>
      <c r="G2" s="26"/>
      <c r="H2" s="26"/>
      <c r="I2" s="35" t="s">
        <v>324</v>
      </c>
      <c r="J2" s="35"/>
      <c r="K2" s="26" t="s">
        <v>388</v>
      </c>
      <c r="L2" s="26"/>
      <c r="M2" s="26"/>
      <c r="N2" s="26"/>
      <c r="O2" s="26"/>
    </row>
    <row r="3" ht="33" spans="1:15">
      <c r="A3" s="35" t="s">
        <v>326</v>
      </c>
      <c r="B3" s="26" t="s">
        <v>327</v>
      </c>
      <c r="C3" s="26"/>
      <c r="D3" s="35" t="s">
        <v>328</v>
      </c>
      <c r="E3" s="26" t="s">
        <v>389</v>
      </c>
      <c r="F3" s="26"/>
      <c r="G3" s="38"/>
      <c r="H3" s="38"/>
      <c r="I3" s="35" t="s">
        <v>330</v>
      </c>
      <c r="J3" s="35"/>
      <c r="K3" s="35" t="s">
        <v>390</v>
      </c>
      <c r="L3" s="35"/>
      <c r="M3" s="35"/>
      <c r="N3" s="35"/>
      <c r="O3" s="26" t="s">
        <v>332</v>
      </c>
    </row>
    <row r="4" ht="33" spans="1:15">
      <c r="A4" s="35" t="s">
        <v>333</v>
      </c>
      <c r="B4" s="26">
        <v>10</v>
      </c>
      <c r="C4" s="26"/>
      <c r="D4" s="35" t="s">
        <v>334</v>
      </c>
      <c r="E4" s="26">
        <v>77785169</v>
      </c>
      <c r="F4" s="26"/>
      <c r="G4" s="38"/>
      <c r="H4" s="38"/>
      <c r="I4" s="35" t="s">
        <v>335</v>
      </c>
      <c r="J4" s="35"/>
      <c r="K4" s="35"/>
      <c r="L4" s="35"/>
      <c r="M4" s="35" t="s">
        <v>390</v>
      </c>
      <c r="N4" s="35"/>
      <c r="O4" s="26" t="s">
        <v>332</v>
      </c>
    </row>
    <row r="5" ht="16.5" spans="1:15">
      <c r="A5" s="27" t="s">
        <v>336</v>
      </c>
      <c r="B5" s="28" t="s">
        <v>391</v>
      </c>
      <c r="C5" s="28"/>
      <c r="D5" s="28"/>
      <c r="E5" s="28"/>
      <c r="F5" s="28"/>
      <c r="G5" s="28"/>
      <c r="H5" s="28"/>
      <c r="I5" s="35" t="s">
        <v>338</v>
      </c>
      <c r="J5" s="35"/>
      <c r="K5" s="35"/>
      <c r="L5" s="35"/>
      <c r="M5" s="35"/>
      <c r="N5" s="35"/>
      <c r="O5" s="26" t="s">
        <v>332</v>
      </c>
    </row>
    <row r="6" ht="16.5" spans="1:15">
      <c r="A6" s="27"/>
      <c r="B6" s="28"/>
      <c r="C6" s="28"/>
      <c r="D6" s="28"/>
      <c r="E6" s="28"/>
      <c r="F6" s="28"/>
      <c r="G6" s="28"/>
      <c r="H6" s="28"/>
      <c r="I6" s="35" t="s">
        <v>339</v>
      </c>
      <c r="J6" s="35"/>
      <c r="K6" s="35"/>
      <c r="L6" s="35"/>
      <c r="M6" s="35"/>
      <c r="N6" s="35"/>
      <c r="O6" s="26" t="s">
        <v>332</v>
      </c>
    </row>
    <row r="7" ht="16.5" spans="1:15">
      <c r="A7" s="27"/>
      <c r="B7" s="28"/>
      <c r="C7" s="28"/>
      <c r="D7" s="28"/>
      <c r="E7" s="28"/>
      <c r="F7" s="28"/>
      <c r="G7" s="28"/>
      <c r="H7" s="28"/>
      <c r="I7" s="35" t="s">
        <v>340</v>
      </c>
      <c r="J7" s="35"/>
      <c r="K7" s="35"/>
      <c r="L7" s="35"/>
      <c r="M7" s="35"/>
      <c r="N7" s="35"/>
      <c r="O7" s="26" t="s">
        <v>332</v>
      </c>
    </row>
    <row r="8" ht="16.5" spans="1:15">
      <c r="A8" s="27"/>
      <c r="B8" s="28"/>
      <c r="C8" s="28"/>
      <c r="D8" s="28"/>
      <c r="E8" s="28"/>
      <c r="F8" s="28"/>
      <c r="G8" s="28"/>
      <c r="H8" s="28"/>
      <c r="I8" s="35" t="s">
        <v>341</v>
      </c>
      <c r="J8" s="35"/>
      <c r="K8" s="35"/>
      <c r="L8" s="35"/>
      <c r="M8" s="35"/>
      <c r="N8" s="35"/>
      <c r="O8" s="26" t="s">
        <v>332</v>
      </c>
    </row>
    <row r="9" ht="14.25" spans="1: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ht="16.5" spans="1:15">
      <c r="A10" s="29" t="s">
        <v>342</v>
      </c>
      <c r="B10" s="29" t="s">
        <v>343</v>
      </c>
      <c r="C10" s="29" t="s">
        <v>344</v>
      </c>
      <c r="D10" s="29"/>
      <c r="E10" s="29" t="s">
        <v>345</v>
      </c>
      <c r="F10" s="29" t="s">
        <v>346</v>
      </c>
      <c r="G10" s="29" t="s">
        <v>347</v>
      </c>
      <c r="H10" s="29" t="s">
        <v>348</v>
      </c>
      <c r="I10" s="29" t="s">
        <v>349</v>
      </c>
      <c r="J10" s="29" t="s">
        <v>350</v>
      </c>
      <c r="K10" s="29"/>
      <c r="L10" s="29" t="s">
        <v>351</v>
      </c>
      <c r="M10" s="29"/>
      <c r="N10" s="29" t="s">
        <v>352</v>
      </c>
      <c r="O10" s="29"/>
    </row>
    <row r="11" ht="16.5" spans="1:15">
      <c r="A11" s="30" t="s">
        <v>353</v>
      </c>
      <c r="B11" s="30" t="s">
        <v>373</v>
      </c>
      <c r="C11" s="30" t="s">
        <v>392</v>
      </c>
      <c r="D11" s="30"/>
      <c r="E11" s="32" t="s">
        <v>380</v>
      </c>
      <c r="F11" s="32"/>
      <c r="G11" s="33" t="s">
        <v>386</v>
      </c>
      <c r="H11" s="33" t="s">
        <v>386</v>
      </c>
      <c r="I11" s="32" t="s">
        <v>372</v>
      </c>
      <c r="J11" s="33" t="s">
        <v>382</v>
      </c>
      <c r="K11" s="33"/>
      <c r="L11" s="33" t="s">
        <v>382</v>
      </c>
      <c r="M11" s="33"/>
      <c r="N11" s="30" t="s">
        <v>360</v>
      </c>
      <c r="O11" s="30"/>
    </row>
    <row r="12" ht="16.5" spans="1:15">
      <c r="A12" s="30" t="s">
        <v>353</v>
      </c>
      <c r="B12" s="30" t="s">
        <v>365</v>
      </c>
      <c r="C12" s="30" t="s">
        <v>393</v>
      </c>
      <c r="D12" s="30"/>
      <c r="E12" s="32" t="s">
        <v>356</v>
      </c>
      <c r="F12" s="32"/>
      <c r="G12" s="33" t="s">
        <v>394</v>
      </c>
      <c r="H12" s="33" t="s">
        <v>394</v>
      </c>
      <c r="I12" s="32" t="s">
        <v>368</v>
      </c>
      <c r="J12" s="33" t="s">
        <v>382</v>
      </c>
      <c r="K12" s="33"/>
      <c r="L12" s="33" t="s">
        <v>382</v>
      </c>
      <c r="M12" s="33"/>
      <c r="N12" s="30" t="s">
        <v>360</v>
      </c>
      <c r="O12" s="30"/>
    </row>
    <row r="13" ht="16.5" spans="1:15">
      <c r="A13" s="30" t="s">
        <v>353</v>
      </c>
      <c r="B13" s="30" t="s">
        <v>354</v>
      </c>
      <c r="C13" s="30" t="s">
        <v>395</v>
      </c>
      <c r="D13" s="30"/>
      <c r="E13" s="32" t="s">
        <v>356</v>
      </c>
      <c r="F13" s="32"/>
      <c r="G13" s="33" t="s">
        <v>396</v>
      </c>
      <c r="H13" s="33" t="s">
        <v>396</v>
      </c>
      <c r="I13" s="32" t="s">
        <v>358</v>
      </c>
      <c r="J13" s="33" t="s">
        <v>359</v>
      </c>
      <c r="K13" s="33"/>
      <c r="L13" s="33" t="s">
        <v>359</v>
      </c>
      <c r="M13" s="33"/>
      <c r="N13" s="30" t="s">
        <v>360</v>
      </c>
      <c r="O13" s="30"/>
    </row>
    <row r="14" ht="16.5" spans="1:15">
      <c r="A14" s="30" t="s">
        <v>353</v>
      </c>
      <c r="B14" s="30" t="s">
        <v>354</v>
      </c>
      <c r="C14" s="30" t="s">
        <v>397</v>
      </c>
      <c r="D14" s="30"/>
      <c r="E14" s="32" t="s">
        <v>356</v>
      </c>
      <c r="F14" s="32"/>
      <c r="G14" s="33" t="s">
        <v>398</v>
      </c>
      <c r="H14" s="33" t="s">
        <v>398</v>
      </c>
      <c r="I14" s="32" t="s">
        <v>358</v>
      </c>
      <c r="J14" s="33" t="s">
        <v>359</v>
      </c>
      <c r="K14" s="33"/>
      <c r="L14" s="33" t="s">
        <v>359</v>
      </c>
      <c r="M14" s="33"/>
      <c r="N14" s="30" t="s">
        <v>360</v>
      </c>
      <c r="O14" s="30"/>
    </row>
    <row r="15" ht="16.5" spans="1:15">
      <c r="A15" s="30" t="s">
        <v>353</v>
      </c>
      <c r="B15" s="30" t="s">
        <v>354</v>
      </c>
      <c r="C15" s="30" t="s">
        <v>399</v>
      </c>
      <c r="D15" s="30"/>
      <c r="E15" s="32" t="s">
        <v>356</v>
      </c>
      <c r="F15" s="32"/>
      <c r="G15" s="33" t="s">
        <v>400</v>
      </c>
      <c r="H15" s="33" t="s">
        <v>400</v>
      </c>
      <c r="I15" s="32" t="s">
        <v>358</v>
      </c>
      <c r="J15" s="33" t="s">
        <v>359</v>
      </c>
      <c r="K15" s="33"/>
      <c r="L15" s="33" t="s">
        <v>359</v>
      </c>
      <c r="M15" s="33"/>
      <c r="N15" s="30" t="s">
        <v>360</v>
      </c>
      <c r="O15" s="30"/>
    </row>
    <row r="16" ht="16.5" spans="1:15">
      <c r="A16" s="30" t="s">
        <v>377</v>
      </c>
      <c r="B16" s="30" t="s">
        <v>401</v>
      </c>
      <c r="C16" s="30" t="s">
        <v>402</v>
      </c>
      <c r="D16" s="30"/>
      <c r="E16" s="32" t="s">
        <v>380</v>
      </c>
      <c r="F16" s="32"/>
      <c r="G16" s="33" t="s">
        <v>403</v>
      </c>
      <c r="H16" s="33" t="s">
        <v>403</v>
      </c>
      <c r="I16" s="32" t="s">
        <v>372</v>
      </c>
      <c r="J16" s="33" t="s">
        <v>359</v>
      </c>
      <c r="K16" s="33"/>
      <c r="L16" s="33" t="s">
        <v>359</v>
      </c>
      <c r="M16" s="33"/>
      <c r="N16" s="30" t="s">
        <v>360</v>
      </c>
      <c r="O16" s="30"/>
    </row>
    <row r="17" ht="16.5" spans="1:15">
      <c r="A17" s="30" t="s">
        <v>383</v>
      </c>
      <c r="B17" s="30" t="s">
        <v>384</v>
      </c>
      <c r="C17" s="30" t="s">
        <v>404</v>
      </c>
      <c r="D17" s="30"/>
      <c r="E17" s="32" t="s">
        <v>380</v>
      </c>
      <c r="F17" s="32"/>
      <c r="G17" s="33" t="s">
        <v>381</v>
      </c>
      <c r="H17" s="33" t="s">
        <v>381</v>
      </c>
      <c r="I17" s="32" t="s">
        <v>372</v>
      </c>
      <c r="J17" s="33" t="s">
        <v>359</v>
      </c>
      <c r="K17" s="33"/>
      <c r="L17" s="33" t="s">
        <v>359</v>
      </c>
      <c r="M17" s="33"/>
      <c r="N17" s="30" t="s">
        <v>360</v>
      </c>
      <c r="O17" s="30"/>
    </row>
  </sheetData>
  <sheetProtection formatCells="0" insertHyperlinks="0" autoFilter="0"/>
  <mergeCells count="55">
    <mergeCell ref="A1:O1"/>
    <mergeCell ref="B2:C2"/>
    <mergeCell ref="E2:H2"/>
    <mergeCell ref="I2:J2"/>
    <mergeCell ref="K2:O2"/>
    <mergeCell ref="B3:C3"/>
    <mergeCell ref="E3:F3"/>
    <mergeCell ref="I3:J3"/>
    <mergeCell ref="K3:N3"/>
    <mergeCell ref="B4:C4"/>
    <mergeCell ref="E4:F4"/>
    <mergeCell ref="I4:L4"/>
    <mergeCell ref="M4:N4"/>
    <mergeCell ref="I5:L5"/>
    <mergeCell ref="M5:N5"/>
    <mergeCell ref="I6:L6"/>
    <mergeCell ref="M6:N6"/>
    <mergeCell ref="I7:L7"/>
    <mergeCell ref="M7:N7"/>
    <mergeCell ref="I8:L8"/>
    <mergeCell ref="M8:N8"/>
    <mergeCell ref="C10:D10"/>
    <mergeCell ref="J10:K10"/>
    <mergeCell ref="L10:M10"/>
    <mergeCell ref="N10:O10"/>
    <mergeCell ref="C11:D11"/>
    <mergeCell ref="J11:K11"/>
    <mergeCell ref="L11:M11"/>
    <mergeCell ref="N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A5:A8"/>
    <mergeCell ref="B5:H8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G11" sqref="G11"/>
    </sheetView>
  </sheetViews>
  <sheetFormatPr defaultColWidth="9" defaultRowHeight="13.5"/>
  <sheetData>
    <row r="1" ht="21.75" spans="1:15">
      <c r="A1" s="25" t="s">
        <v>319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ht="16.5" spans="1:15">
      <c r="A2" s="26" t="s">
        <v>320</v>
      </c>
      <c r="B2" s="26" t="s">
        <v>321</v>
      </c>
      <c r="C2" s="26"/>
      <c r="D2" s="26" t="s">
        <v>322</v>
      </c>
      <c r="E2" s="26" t="s">
        <v>405</v>
      </c>
      <c r="F2" s="26"/>
      <c r="G2" s="26"/>
      <c r="H2" s="26"/>
      <c r="I2" s="26" t="s">
        <v>324</v>
      </c>
      <c r="J2" s="26"/>
      <c r="K2" s="26" t="s">
        <v>406</v>
      </c>
      <c r="L2" s="26"/>
      <c r="M2" s="26"/>
      <c r="N2" s="26"/>
      <c r="O2" s="26"/>
    </row>
    <row r="3" ht="33" spans="1:15">
      <c r="A3" s="26" t="s">
        <v>326</v>
      </c>
      <c r="B3" s="26" t="s">
        <v>327</v>
      </c>
      <c r="C3" s="26"/>
      <c r="D3" s="26" t="s">
        <v>328</v>
      </c>
      <c r="E3" s="26" t="s">
        <v>407</v>
      </c>
      <c r="F3" s="26"/>
      <c r="G3" s="31"/>
      <c r="H3" s="31"/>
      <c r="I3" s="26" t="s">
        <v>330</v>
      </c>
      <c r="J3" s="26"/>
      <c r="K3" s="34">
        <v>118</v>
      </c>
      <c r="L3" s="34"/>
      <c r="M3" s="34"/>
      <c r="N3" s="34"/>
      <c r="O3" s="26" t="s">
        <v>332</v>
      </c>
    </row>
    <row r="4" ht="33" spans="1:15">
      <c r="A4" s="26" t="s">
        <v>333</v>
      </c>
      <c r="B4" s="26">
        <v>10</v>
      </c>
      <c r="C4" s="26"/>
      <c r="D4" s="26" t="s">
        <v>334</v>
      </c>
      <c r="E4" s="26">
        <v>77785536</v>
      </c>
      <c r="F4" s="26"/>
      <c r="G4" s="31"/>
      <c r="H4" s="31"/>
      <c r="I4" s="26" t="s">
        <v>335</v>
      </c>
      <c r="J4" s="26"/>
      <c r="K4" s="26"/>
      <c r="L4" s="26"/>
      <c r="M4" s="34">
        <v>118</v>
      </c>
      <c r="N4" s="34"/>
      <c r="O4" s="26" t="s">
        <v>332</v>
      </c>
    </row>
    <row r="5" ht="16.5" spans="1:15">
      <c r="A5" s="34" t="s">
        <v>336</v>
      </c>
      <c r="B5" s="28" t="s">
        <v>408</v>
      </c>
      <c r="C5" s="28"/>
      <c r="D5" s="28"/>
      <c r="E5" s="28"/>
      <c r="F5" s="28"/>
      <c r="G5" s="28"/>
      <c r="H5" s="28"/>
      <c r="I5" s="35" t="s">
        <v>338</v>
      </c>
      <c r="J5" s="35"/>
      <c r="K5" s="35"/>
      <c r="L5" s="35"/>
      <c r="M5" s="35"/>
      <c r="N5" s="35"/>
      <c r="O5" s="26" t="s">
        <v>332</v>
      </c>
    </row>
    <row r="6" ht="16.5" spans="1:15">
      <c r="A6" s="34"/>
      <c r="B6" s="28"/>
      <c r="C6" s="28"/>
      <c r="D6" s="28"/>
      <c r="E6" s="28"/>
      <c r="F6" s="28"/>
      <c r="G6" s="28"/>
      <c r="H6" s="28"/>
      <c r="I6" s="35" t="s">
        <v>339</v>
      </c>
      <c r="J6" s="35"/>
      <c r="K6" s="35"/>
      <c r="L6" s="35"/>
      <c r="M6" s="35"/>
      <c r="N6" s="35"/>
      <c r="O6" s="26" t="s">
        <v>332</v>
      </c>
    </row>
    <row r="7" ht="16.5" spans="1:15">
      <c r="A7" s="34"/>
      <c r="B7" s="28"/>
      <c r="C7" s="28"/>
      <c r="D7" s="28"/>
      <c r="E7" s="28"/>
      <c r="F7" s="28"/>
      <c r="G7" s="28"/>
      <c r="H7" s="28"/>
      <c r="I7" s="35" t="s">
        <v>340</v>
      </c>
      <c r="J7" s="35"/>
      <c r="K7" s="35"/>
      <c r="L7" s="35"/>
      <c r="M7" s="35"/>
      <c r="N7" s="35"/>
      <c r="O7" s="26" t="s">
        <v>332</v>
      </c>
    </row>
    <row r="8" ht="63" customHeight="1" spans="1:15">
      <c r="A8" s="34"/>
      <c r="B8" s="28"/>
      <c r="C8" s="28"/>
      <c r="D8" s="28"/>
      <c r="E8" s="28"/>
      <c r="F8" s="28"/>
      <c r="G8" s="28"/>
      <c r="H8" s="28"/>
      <c r="I8" s="35" t="s">
        <v>341</v>
      </c>
      <c r="J8" s="35"/>
      <c r="K8" s="35"/>
      <c r="L8" s="35"/>
      <c r="M8" s="35"/>
      <c r="N8" s="35"/>
      <c r="O8" s="26" t="s">
        <v>332</v>
      </c>
    </row>
    <row r="9" ht="16.5" spans="1:15">
      <c r="A9" s="29" t="s">
        <v>342</v>
      </c>
      <c r="B9" s="29" t="s">
        <v>343</v>
      </c>
      <c r="C9" s="29" t="s">
        <v>344</v>
      </c>
      <c r="D9" s="29"/>
      <c r="E9" s="29" t="s">
        <v>345</v>
      </c>
      <c r="F9" s="29" t="s">
        <v>346</v>
      </c>
      <c r="G9" s="29" t="s">
        <v>347</v>
      </c>
      <c r="H9" s="29" t="s">
        <v>348</v>
      </c>
      <c r="I9" s="29" t="s">
        <v>349</v>
      </c>
      <c r="J9" s="29" t="s">
        <v>350</v>
      </c>
      <c r="K9" s="29"/>
      <c r="L9" s="29" t="s">
        <v>351</v>
      </c>
      <c r="M9" s="29"/>
      <c r="N9" s="29" t="s">
        <v>352</v>
      </c>
      <c r="O9" s="29"/>
    </row>
    <row r="10" ht="16.5" spans="1:15">
      <c r="A10" s="30" t="s">
        <v>353</v>
      </c>
      <c r="B10" s="30" t="s">
        <v>354</v>
      </c>
      <c r="C10" s="30" t="s">
        <v>409</v>
      </c>
      <c r="D10" s="30"/>
      <c r="E10" s="32" t="s">
        <v>410</v>
      </c>
      <c r="F10" s="32"/>
      <c r="G10" s="32" t="s">
        <v>375</v>
      </c>
      <c r="H10" s="32" t="s">
        <v>375</v>
      </c>
      <c r="I10" s="32" t="s">
        <v>411</v>
      </c>
      <c r="J10" s="32" t="s">
        <v>359</v>
      </c>
      <c r="K10" s="32"/>
      <c r="L10" s="32" t="s">
        <v>359</v>
      </c>
      <c r="M10" s="32"/>
      <c r="N10" s="32" t="s">
        <v>412</v>
      </c>
      <c r="O10" s="32"/>
    </row>
    <row r="11" ht="16.5" spans="1:15">
      <c r="A11" s="30" t="s">
        <v>353</v>
      </c>
      <c r="B11" s="30" t="s">
        <v>354</v>
      </c>
      <c r="C11" s="30" t="s">
        <v>413</v>
      </c>
      <c r="D11" s="30"/>
      <c r="E11" s="32" t="s">
        <v>410</v>
      </c>
      <c r="F11" s="32"/>
      <c r="G11" s="32">
        <v>10</v>
      </c>
      <c r="H11" s="32">
        <v>10</v>
      </c>
      <c r="I11" s="32" t="s">
        <v>411</v>
      </c>
      <c r="J11" s="32" t="s">
        <v>414</v>
      </c>
      <c r="K11" s="32"/>
      <c r="L11" s="32" t="s">
        <v>414</v>
      </c>
      <c r="M11" s="32"/>
      <c r="N11" s="32" t="s">
        <v>412</v>
      </c>
      <c r="O11" s="32"/>
    </row>
    <row r="12" ht="16.5" spans="1:15">
      <c r="A12" s="30" t="s">
        <v>353</v>
      </c>
      <c r="B12" s="30" t="s">
        <v>354</v>
      </c>
      <c r="C12" s="30" t="s">
        <v>415</v>
      </c>
      <c r="D12" s="30"/>
      <c r="E12" s="32" t="s">
        <v>410</v>
      </c>
      <c r="F12" s="32"/>
      <c r="G12" s="32">
        <v>28</v>
      </c>
      <c r="H12" s="32">
        <v>28</v>
      </c>
      <c r="I12" s="32" t="s">
        <v>411</v>
      </c>
      <c r="J12" s="32" t="s">
        <v>414</v>
      </c>
      <c r="K12" s="32"/>
      <c r="L12" s="32" t="s">
        <v>414</v>
      </c>
      <c r="M12" s="32"/>
      <c r="N12" s="32" t="s">
        <v>412</v>
      </c>
      <c r="O12" s="32"/>
    </row>
    <row r="13" ht="16.5" spans="1:15">
      <c r="A13" s="30" t="s">
        <v>353</v>
      </c>
      <c r="B13" s="30" t="s">
        <v>354</v>
      </c>
      <c r="C13" s="30" t="s">
        <v>416</v>
      </c>
      <c r="D13" s="30"/>
      <c r="E13" s="32" t="s">
        <v>410</v>
      </c>
      <c r="F13" s="32"/>
      <c r="G13" s="32" t="s">
        <v>417</v>
      </c>
      <c r="H13" s="32" t="s">
        <v>417</v>
      </c>
      <c r="I13" s="32" t="s">
        <v>411</v>
      </c>
      <c r="J13" s="32" t="s">
        <v>414</v>
      </c>
      <c r="K13" s="32"/>
      <c r="L13" s="32" t="s">
        <v>414</v>
      </c>
      <c r="M13" s="32"/>
      <c r="N13" s="32" t="s">
        <v>412</v>
      </c>
      <c r="O13" s="32"/>
    </row>
    <row r="14" ht="16.5" spans="1:15">
      <c r="A14" s="30" t="s">
        <v>353</v>
      </c>
      <c r="B14" s="30" t="s">
        <v>365</v>
      </c>
      <c r="C14" s="30" t="s">
        <v>418</v>
      </c>
      <c r="D14" s="30"/>
      <c r="E14" s="32" t="s">
        <v>380</v>
      </c>
      <c r="F14" s="32"/>
      <c r="G14" s="32" t="s">
        <v>419</v>
      </c>
      <c r="H14" s="32" t="s">
        <v>419</v>
      </c>
      <c r="I14" s="32" t="s">
        <v>420</v>
      </c>
      <c r="J14" s="32" t="s">
        <v>359</v>
      </c>
      <c r="K14" s="32"/>
      <c r="L14" s="32" t="s">
        <v>359</v>
      </c>
      <c r="M14" s="32"/>
      <c r="N14" s="32" t="s">
        <v>360</v>
      </c>
      <c r="O14" s="32"/>
    </row>
    <row r="15" ht="16.5" spans="1:15">
      <c r="A15" s="30" t="s">
        <v>353</v>
      </c>
      <c r="B15" s="30" t="s">
        <v>354</v>
      </c>
      <c r="C15" s="30" t="s">
        <v>421</v>
      </c>
      <c r="D15" s="30"/>
      <c r="E15" s="32" t="s">
        <v>356</v>
      </c>
      <c r="F15" s="32"/>
      <c r="G15" s="32">
        <v>65</v>
      </c>
      <c r="H15" s="32">
        <v>65</v>
      </c>
      <c r="I15" s="32" t="s">
        <v>411</v>
      </c>
      <c r="J15" s="32" t="s">
        <v>414</v>
      </c>
      <c r="K15" s="32"/>
      <c r="L15" s="32" t="s">
        <v>414</v>
      </c>
      <c r="M15" s="32"/>
      <c r="N15" s="32" t="s">
        <v>360</v>
      </c>
      <c r="O15" s="32"/>
    </row>
    <row r="16" ht="16.5" spans="1:15">
      <c r="A16" s="30" t="s">
        <v>353</v>
      </c>
      <c r="B16" s="30" t="s">
        <v>365</v>
      </c>
      <c r="C16" s="30" t="s">
        <v>422</v>
      </c>
      <c r="D16" s="30"/>
      <c r="E16" s="32" t="s">
        <v>380</v>
      </c>
      <c r="F16" s="32"/>
      <c r="G16" s="32" t="s">
        <v>400</v>
      </c>
      <c r="H16" s="32" t="s">
        <v>400</v>
      </c>
      <c r="I16" s="32" t="s">
        <v>423</v>
      </c>
      <c r="J16" s="32" t="s">
        <v>359</v>
      </c>
      <c r="K16" s="32"/>
      <c r="L16" s="32" t="s">
        <v>359</v>
      </c>
      <c r="M16" s="32"/>
      <c r="N16" s="32" t="s">
        <v>360</v>
      </c>
      <c r="O16" s="32"/>
    </row>
    <row r="17" ht="16.5" spans="1:15">
      <c r="A17" s="30" t="s">
        <v>353</v>
      </c>
      <c r="B17" s="30" t="s">
        <v>365</v>
      </c>
      <c r="C17" s="30" t="s">
        <v>424</v>
      </c>
      <c r="D17" s="30"/>
      <c r="E17" s="32" t="s">
        <v>380</v>
      </c>
      <c r="F17" s="32"/>
      <c r="G17" s="32" t="s">
        <v>425</v>
      </c>
      <c r="H17" s="32" t="s">
        <v>425</v>
      </c>
      <c r="I17" s="32" t="s">
        <v>368</v>
      </c>
      <c r="J17" s="32" t="s">
        <v>359</v>
      </c>
      <c r="K17" s="32"/>
      <c r="L17" s="32" t="s">
        <v>359</v>
      </c>
      <c r="M17" s="32"/>
      <c r="N17" s="32" t="s">
        <v>360</v>
      </c>
      <c r="O17" s="32"/>
    </row>
    <row r="18" ht="16.5" spans="1:15">
      <c r="A18" s="30" t="s">
        <v>377</v>
      </c>
      <c r="B18" s="30" t="s">
        <v>401</v>
      </c>
      <c r="C18" s="30" t="s">
        <v>426</v>
      </c>
      <c r="D18" s="30"/>
      <c r="E18" s="32" t="s">
        <v>380</v>
      </c>
      <c r="F18" s="32"/>
      <c r="G18" s="32" t="s">
        <v>403</v>
      </c>
      <c r="H18" s="32" t="s">
        <v>403</v>
      </c>
      <c r="I18" s="32" t="s">
        <v>372</v>
      </c>
      <c r="J18" s="32" t="s">
        <v>359</v>
      </c>
      <c r="K18" s="32"/>
      <c r="L18" s="32" t="s">
        <v>359</v>
      </c>
      <c r="M18" s="32"/>
      <c r="N18" s="32" t="s">
        <v>360</v>
      </c>
      <c r="O18" s="32"/>
    </row>
    <row r="19" ht="16.5" spans="1:15">
      <c r="A19" s="30" t="s">
        <v>377</v>
      </c>
      <c r="B19" s="30" t="s">
        <v>378</v>
      </c>
      <c r="C19" s="30" t="s">
        <v>379</v>
      </c>
      <c r="D19" s="30"/>
      <c r="E19" s="32" t="s">
        <v>380</v>
      </c>
      <c r="F19" s="32"/>
      <c r="G19" s="32" t="s">
        <v>381</v>
      </c>
      <c r="H19" s="32" t="s">
        <v>381</v>
      </c>
      <c r="I19" s="32" t="s">
        <v>372</v>
      </c>
      <c r="J19" s="32" t="s">
        <v>359</v>
      </c>
      <c r="K19" s="32"/>
      <c r="L19" s="32" t="s">
        <v>359</v>
      </c>
      <c r="M19" s="32"/>
      <c r="N19" s="32" t="s">
        <v>360</v>
      </c>
      <c r="O19" s="32"/>
    </row>
    <row r="20" ht="16.5" spans="1:15">
      <c r="A20" s="30" t="s">
        <v>383</v>
      </c>
      <c r="B20" s="30" t="s">
        <v>384</v>
      </c>
      <c r="C20" s="30" t="s">
        <v>427</v>
      </c>
      <c r="D20" s="30"/>
      <c r="E20" s="32" t="s">
        <v>380</v>
      </c>
      <c r="F20" s="32"/>
      <c r="G20" s="32" t="s">
        <v>381</v>
      </c>
      <c r="H20" s="32" t="s">
        <v>381</v>
      </c>
      <c r="I20" s="32" t="s">
        <v>372</v>
      </c>
      <c r="J20" s="32" t="s">
        <v>359</v>
      </c>
      <c r="K20" s="32"/>
      <c r="L20" s="32" t="s">
        <v>359</v>
      </c>
      <c r="M20" s="32"/>
      <c r="N20" s="32" t="s">
        <v>360</v>
      </c>
      <c r="O20" s="32"/>
    </row>
  </sheetData>
  <sheetProtection formatCells="0" insertHyperlinks="0" autoFilter="0"/>
  <mergeCells count="71">
    <mergeCell ref="A1:O1"/>
    <mergeCell ref="B2:C2"/>
    <mergeCell ref="E2:H2"/>
    <mergeCell ref="I2:J2"/>
    <mergeCell ref="K2:O2"/>
    <mergeCell ref="B3:C3"/>
    <mergeCell ref="E3:F3"/>
    <mergeCell ref="I3:J3"/>
    <mergeCell ref="K3:N3"/>
    <mergeCell ref="B4:C4"/>
    <mergeCell ref="E4:F4"/>
    <mergeCell ref="I4:L4"/>
    <mergeCell ref="M4:N4"/>
    <mergeCell ref="I5:L5"/>
    <mergeCell ref="M5:N5"/>
    <mergeCell ref="I6:L6"/>
    <mergeCell ref="M6:N6"/>
    <mergeCell ref="I7:L7"/>
    <mergeCell ref="M7:N7"/>
    <mergeCell ref="I8:L8"/>
    <mergeCell ref="M8:N8"/>
    <mergeCell ref="C9:D9"/>
    <mergeCell ref="J9:K9"/>
    <mergeCell ref="L9:M9"/>
    <mergeCell ref="N9:O9"/>
    <mergeCell ref="C10:D10"/>
    <mergeCell ref="J10:K10"/>
    <mergeCell ref="L10:M10"/>
    <mergeCell ref="N10:O10"/>
    <mergeCell ref="C11:D11"/>
    <mergeCell ref="J11:K11"/>
    <mergeCell ref="L11:M11"/>
    <mergeCell ref="N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A5:A8"/>
    <mergeCell ref="B5:H8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F12" sqref="F12"/>
    </sheetView>
  </sheetViews>
  <sheetFormatPr defaultColWidth="9" defaultRowHeight="13.5"/>
  <cols>
    <col min="2" max="2" width="15.5" customWidth="1"/>
    <col min="8" max="8" width="8.5" customWidth="1"/>
  </cols>
  <sheetData>
    <row r="1" ht="21.75" spans="1:15">
      <c r="A1" s="25" t="s">
        <v>319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ht="16.5" spans="1:15">
      <c r="A2" s="26" t="s">
        <v>320</v>
      </c>
      <c r="B2" s="26" t="s">
        <v>321</v>
      </c>
      <c r="C2" s="26"/>
      <c r="D2" s="26" t="s">
        <v>322</v>
      </c>
      <c r="E2" s="26" t="s">
        <v>428</v>
      </c>
      <c r="F2" s="26"/>
      <c r="G2" s="26"/>
      <c r="H2" s="26"/>
      <c r="I2" s="26" t="s">
        <v>324</v>
      </c>
      <c r="J2" s="26"/>
      <c r="K2" s="26" t="s">
        <v>429</v>
      </c>
      <c r="L2" s="26"/>
      <c r="M2" s="26"/>
      <c r="N2" s="26"/>
      <c r="O2" s="26"/>
    </row>
    <row r="3" ht="33" spans="1:15">
      <c r="A3" s="26" t="s">
        <v>326</v>
      </c>
      <c r="B3" s="26" t="s">
        <v>327</v>
      </c>
      <c r="C3" s="26"/>
      <c r="D3" s="26" t="s">
        <v>328</v>
      </c>
      <c r="E3" s="26" t="s">
        <v>430</v>
      </c>
      <c r="F3" s="26"/>
      <c r="G3" s="31"/>
      <c r="H3" s="31"/>
      <c r="I3" s="26" t="s">
        <v>330</v>
      </c>
      <c r="J3" s="26"/>
      <c r="K3" s="26">
        <v>363</v>
      </c>
      <c r="L3" s="26"/>
      <c r="M3" s="26"/>
      <c r="N3" s="26"/>
      <c r="O3" s="26" t="s">
        <v>332</v>
      </c>
    </row>
    <row r="4" ht="33" spans="1:15">
      <c r="A4" s="26" t="s">
        <v>333</v>
      </c>
      <c r="B4" s="26">
        <v>10</v>
      </c>
      <c r="C4" s="26"/>
      <c r="D4" s="26" t="s">
        <v>334</v>
      </c>
      <c r="E4" s="26">
        <v>77785046</v>
      </c>
      <c r="F4" s="26"/>
      <c r="G4" s="31"/>
      <c r="H4" s="31"/>
      <c r="I4" s="26" t="s">
        <v>335</v>
      </c>
      <c r="J4" s="26"/>
      <c r="K4" s="26"/>
      <c r="L4" s="26"/>
      <c r="M4" s="26">
        <v>363</v>
      </c>
      <c r="N4" s="26"/>
      <c r="O4" s="26" t="s">
        <v>332</v>
      </c>
    </row>
    <row r="5" ht="16.5" spans="1:15">
      <c r="A5" s="27" t="s">
        <v>336</v>
      </c>
      <c r="B5" s="28" t="s">
        <v>431</v>
      </c>
      <c r="C5" s="28"/>
      <c r="D5" s="28"/>
      <c r="E5" s="28"/>
      <c r="F5" s="28"/>
      <c r="G5" s="28"/>
      <c r="H5" s="28"/>
      <c r="I5" s="35" t="s">
        <v>338</v>
      </c>
      <c r="J5" s="35"/>
      <c r="K5" s="35"/>
      <c r="L5" s="35"/>
      <c r="M5" s="35"/>
      <c r="N5" s="35"/>
      <c r="O5" s="26" t="s">
        <v>332</v>
      </c>
    </row>
    <row r="6" ht="16.5" spans="1:15">
      <c r="A6" s="27"/>
      <c r="B6" s="28"/>
      <c r="C6" s="28"/>
      <c r="D6" s="28"/>
      <c r="E6" s="28"/>
      <c r="F6" s="28"/>
      <c r="G6" s="28"/>
      <c r="H6" s="28"/>
      <c r="I6" s="35" t="s">
        <v>339</v>
      </c>
      <c r="J6" s="35"/>
      <c r="K6" s="35"/>
      <c r="L6" s="35"/>
      <c r="M6" s="35"/>
      <c r="N6" s="35"/>
      <c r="O6" s="26" t="s">
        <v>332</v>
      </c>
    </row>
    <row r="7" ht="16.5" spans="1:15">
      <c r="A7" s="27"/>
      <c r="B7" s="28"/>
      <c r="C7" s="28"/>
      <c r="D7" s="28"/>
      <c r="E7" s="28"/>
      <c r="F7" s="28"/>
      <c r="G7" s="28"/>
      <c r="H7" s="28"/>
      <c r="I7" s="35" t="s">
        <v>340</v>
      </c>
      <c r="J7" s="35"/>
      <c r="K7" s="35"/>
      <c r="L7" s="35"/>
      <c r="M7" s="35"/>
      <c r="N7" s="35"/>
      <c r="O7" s="26" t="s">
        <v>332</v>
      </c>
    </row>
    <row r="8" ht="66" customHeight="1" spans="1:15">
      <c r="A8" s="27"/>
      <c r="B8" s="28"/>
      <c r="C8" s="28"/>
      <c r="D8" s="28"/>
      <c r="E8" s="28"/>
      <c r="F8" s="28"/>
      <c r="G8" s="28"/>
      <c r="H8" s="28"/>
      <c r="I8" s="35" t="s">
        <v>341</v>
      </c>
      <c r="J8" s="35"/>
      <c r="K8" s="35"/>
      <c r="L8" s="35"/>
      <c r="M8" s="35"/>
      <c r="N8" s="35"/>
      <c r="O8" s="26" t="s">
        <v>332</v>
      </c>
    </row>
    <row r="9" ht="16.5" spans="1:15">
      <c r="A9" s="29" t="s">
        <v>342</v>
      </c>
      <c r="B9" s="29" t="s">
        <v>343</v>
      </c>
      <c r="C9" s="29" t="s">
        <v>344</v>
      </c>
      <c r="D9" s="29"/>
      <c r="E9" s="29" t="s">
        <v>345</v>
      </c>
      <c r="F9" s="29" t="s">
        <v>346</v>
      </c>
      <c r="G9" s="29" t="s">
        <v>347</v>
      </c>
      <c r="H9" s="29" t="s">
        <v>348</v>
      </c>
      <c r="I9" s="29" t="s">
        <v>349</v>
      </c>
      <c r="J9" s="29" t="s">
        <v>350</v>
      </c>
      <c r="K9" s="29"/>
      <c r="L9" s="29" t="s">
        <v>351</v>
      </c>
      <c r="M9" s="29"/>
      <c r="N9" s="29" t="s">
        <v>352</v>
      </c>
      <c r="O9" s="29"/>
    </row>
    <row r="10" ht="16.5" spans="1:15">
      <c r="A10" s="30" t="s">
        <v>353</v>
      </c>
      <c r="B10" s="30" t="s">
        <v>365</v>
      </c>
      <c r="C10" s="30" t="s">
        <v>432</v>
      </c>
      <c r="D10" s="30"/>
      <c r="E10" s="32" t="s">
        <v>356</v>
      </c>
      <c r="F10" s="32"/>
      <c r="G10" s="33" t="s">
        <v>433</v>
      </c>
      <c r="H10" s="33" t="s">
        <v>433</v>
      </c>
      <c r="I10" s="32" t="s">
        <v>434</v>
      </c>
      <c r="J10" s="33" t="s">
        <v>359</v>
      </c>
      <c r="K10" s="33"/>
      <c r="L10" s="36">
        <v>10</v>
      </c>
      <c r="M10" s="33"/>
      <c r="N10" s="30" t="s">
        <v>360</v>
      </c>
      <c r="O10" s="30"/>
    </row>
    <row r="11" ht="16.5" spans="1:15">
      <c r="A11" s="30" t="s">
        <v>353</v>
      </c>
      <c r="B11" s="30" t="s">
        <v>373</v>
      </c>
      <c r="C11" s="30" t="s">
        <v>374</v>
      </c>
      <c r="D11" s="30"/>
      <c r="E11" s="32" t="s">
        <v>356</v>
      </c>
      <c r="F11" s="32"/>
      <c r="G11" s="33" t="s">
        <v>375</v>
      </c>
      <c r="H11" s="33" t="s">
        <v>375</v>
      </c>
      <c r="I11" s="32" t="s">
        <v>376</v>
      </c>
      <c r="J11" s="33" t="s">
        <v>359</v>
      </c>
      <c r="K11" s="33"/>
      <c r="L11" s="36">
        <v>10</v>
      </c>
      <c r="M11" s="33"/>
      <c r="N11" s="30" t="s">
        <v>360</v>
      </c>
      <c r="O11" s="30"/>
    </row>
    <row r="12" ht="16.5" spans="1:15">
      <c r="A12" s="30" t="s">
        <v>353</v>
      </c>
      <c r="B12" s="30" t="s">
        <v>369</v>
      </c>
      <c r="C12" s="30" t="s">
        <v>435</v>
      </c>
      <c r="D12" s="30"/>
      <c r="E12" s="32" t="s">
        <v>380</v>
      </c>
      <c r="F12" s="32"/>
      <c r="G12" s="33" t="s">
        <v>386</v>
      </c>
      <c r="H12" s="33" t="s">
        <v>386</v>
      </c>
      <c r="I12" s="32" t="s">
        <v>372</v>
      </c>
      <c r="J12" s="33" t="s">
        <v>359</v>
      </c>
      <c r="K12" s="33"/>
      <c r="L12" s="36">
        <v>10</v>
      </c>
      <c r="M12" s="33"/>
      <c r="N12" s="30" t="s">
        <v>360</v>
      </c>
      <c r="O12" s="30"/>
    </row>
    <row r="13" ht="16.5" spans="1:15">
      <c r="A13" s="26" t="s">
        <v>353</v>
      </c>
      <c r="B13" s="26" t="s">
        <v>354</v>
      </c>
      <c r="C13" s="26" t="s">
        <v>436</v>
      </c>
      <c r="D13" s="26"/>
      <c r="E13" s="34" t="s">
        <v>356</v>
      </c>
      <c r="F13" s="34"/>
      <c r="G13" s="35">
        <v>302.48</v>
      </c>
      <c r="H13" s="35">
        <v>302.48</v>
      </c>
      <c r="I13" s="34" t="s">
        <v>411</v>
      </c>
      <c r="J13" s="35" t="s">
        <v>359</v>
      </c>
      <c r="K13" s="35"/>
      <c r="L13" s="37">
        <v>10</v>
      </c>
      <c r="M13" s="35"/>
      <c r="N13" s="26" t="s">
        <v>360</v>
      </c>
      <c r="O13" s="26"/>
    </row>
    <row r="14" ht="16.5" spans="1:15">
      <c r="A14" s="30" t="s">
        <v>353</v>
      </c>
      <c r="B14" s="30" t="s">
        <v>354</v>
      </c>
      <c r="C14" s="30" t="s">
        <v>437</v>
      </c>
      <c r="D14" s="30"/>
      <c r="E14" s="32" t="s">
        <v>356</v>
      </c>
      <c r="F14" s="32"/>
      <c r="G14" s="33" t="s">
        <v>438</v>
      </c>
      <c r="H14" s="36">
        <v>49</v>
      </c>
      <c r="I14" s="32" t="s">
        <v>411</v>
      </c>
      <c r="J14" s="33" t="s">
        <v>414</v>
      </c>
      <c r="K14" s="33"/>
      <c r="L14" s="36">
        <v>5</v>
      </c>
      <c r="M14" s="33"/>
      <c r="N14" s="30" t="s">
        <v>360</v>
      </c>
      <c r="O14" s="30"/>
    </row>
    <row r="15" ht="16.5" spans="1:15">
      <c r="A15" s="30" t="s">
        <v>353</v>
      </c>
      <c r="B15" s="30" t="s">
        <v>354</v>
      </c>
      <c r="C15" s="30" t="s">
        <v>439</v>
      </c>
      <c r="D15" s="30"/>
      <c r="E15" s="32" t="s">
        <v>356</v>
      </c>
      <c r="F15" s="32"/>
      <c r="G15" s="33" t="s">
        <v>440</v>
      </c>
      <c r="H15" s="36">
        <v>11.52</v>
      </c>
      <c r="I15" s="32" t="s">
        <v>411</v>
      </c>
      <c r="J15" s="33" t="s">
        <v>414</v>
      </c>
      <c r="K15" s="33"/>
      <c r="L15" s="36">
        <v>5</v>
      </c>
      <c r="M15" s="33"/>
      <c r="N15" s="30" t="s">
        <v>360</v>
      </c>
      <c r="O15" s="30"/>
    </row>
    <row r="16" ht="16.5" spans="1:15">
      <c r="A16" s="30" t="s">
        <v>377</v>
      </c>
      <c r="B16" s="30" t="s">
        <v>378</v>
      </c>
      <c r="C16" s="30" t="s">
        <v>379</v>
      </c>
      <c r="D16" s="30"/>
      <c r="E16" s="32" t="s">
        <v>380</v>
      </c>
      <c r="F16" s="32"/>
      <c r="G16" s="33" t="s">
        <v>381</v>
      </c>
      <c r="H16" s="33" t="s">
        <v>381</v>
      </c>
      <c r="I16" s="32" t="s">
        <v>372</v>
      </c>
      <c r="J16" s="33" t="s">
        <v>382</v>
      </c>
      <c r="K16" s="33"/>
      <c r="L16" s="36">
        <v>20</v>
      </c>
      <c r="M16" s="33"/>
      <c r="N16" s="30" t="s">
        <v>360</v>
      </c>
      <c r="O16" s="30"/>
    </row>
    <row r="17" ht="16.5" spans="1:15">
      <c r="A17" s="30" t="s">
        <v>377</v>
      </c>
      <c r="B17" s="30" t="s">
        <v>401</v>
      </c>
      <c r="C17" s="30" t="s">
        <v>441</v>
      </c>
      <c r="D17" s="30"/>
      <c r="E17" s="32" t="s">
        <v>380</v>
      </c>
      <c r="F17" s="32"/>
      <c r="G17" s="33" t="s">
        <v>381</v>
      </c>
      <c r="H17" s="33" t="s">
        <v>381</v>
      </c>
      <c r="I17" s="32" t="s">
        <v>372</v>
      </c>
      <c r="J17" s="33" t="s">
        <v>359</v>
      </c>
      <c r="K17" s="33"/>
      <c r="L17" s="36">
        <v>10</v>
      </c>
      <c r="M17" s="33"/>
      <c r="N17" s="30" t="s">
        <v>360</v>
      </c>
      <c r="O17" s="30"/>
    </row>
    <row r="18" ht="16.5" spans="1:15">
      <c r="A18" s="30" t="s">
        <v>383</v>
      </c>
      <c r="B18" s="30" t="s">
        <v>384</v>
      </c>
      <c r="C18" s="30" t="s">
        <v>442</v>
      </c>
      <c r="D18" s="30"/>
      <c r="E18" s="32" t="s">
        <v>380</v>
      </c>
      <c r="F18" s="32"/>
      <c r="G18" s="33" t="s">
        <v>386</v>
      </c>
      <c r="H18" s="33" t="s">
        <v>386</v>
      </c>
      <c r="I18" s="32" t="s">
        <v>372</v>
      </c>
      <c r="J18" s="33" t="s">
        <v>359</v>
      </c>
      <c r="K18" s="33"/>
      <c r="L18" s="36">
        <v>10</v>
      </c>
      <c r="M18" s="33"/>
      <c r="N18" s="30" t="s">
        <v>360</v>
      </c>
      <c r="O18" s="30"/>
    </row>
  </sheetData>
  <sheetProtection formatCells="0" insertHyperlinks="0" autoFilter="0"/>
  <mergeCells count="63">
    <mergeCell ref="A1:O1"/>
    <mergeCell ref="B2:C2"/>
    <mergeCell ref="E2:H2"/>
    <mergeCell ref="I2:J2"/>
    <mergeCell ref="K2:O2"/>
    <mergeCell ref="B3:C3"/>
    <mergeCell ref="E3:F3"/>
    <mergeCell ref="I3:J3"/>
    <mergeCell ref="K3:N3"/>
    <mergeCell ref="B4:C4"/>
    <mergeCell ref="E4:F4"/>
    <mergeCell ref="I4:L4"/>
    <mergeCell ref="M4:N4"/>
    <mergeCell ref="I5:L5"/>
    <mergeCell ref="M5:N5"/>
    <mergeCell ref="I6:L6"/>
    <mergeCell ref="M6:N6"/>
    <mergeCell ref="I7:L7"/>
    <mergeCell ref="M7:N7"/>
    <mergeCell ref="I8:L8"/>
    <mergeCell ref="M8:N8"/>
    <mergeCell ref="C9:D9"/>
    <mergeCell ref="J9:K9"/>
    <mergeCell ref="L9:M9"/>
    <mergeCell ref="N9:O9"/>
    <mergeCell ref="C10:D10"/>
    <mergeCell ref="J10:K10"/>
    <mergeCell ref="L10:M10"/>
    <mergeCell ref="N10:O10"/>
    <mergeCell ref="C11:D11"/>
    <mergeCell ref="J11:K11"/>
    <mergeCell ref="L11:M11"/>
    <mergeCell ref="N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A5:A8"/>
    <mergeCell ref="B5:H8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F12" sqref="F12:G12"/>
    </sheetView>
  </sheetViews>
  <sheetFormatPr defaultColWidth="9" defaultRowHeight="13.5"/>
  <cols>
    <col min="3" max="3" width="15" customWidth="1"/>
    <col min="4" max="5" width="12.5" customWidth="1"/>
    <col min="8" max="8" width="13" customWidth="1"/>
    <col min="9" max="9" width="13.375" customWidth="1"/>
  </cols>
  <sheetData>
    <row r="1" ht="16.5" spans="1:11">
      <c r="A1" s="1" t="s">
        <v>443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spans="1:11">
      <c r="A2" s="2" t="s">
        <v>444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445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33" spans="1:11">
      <c r="A4" s="4" t="s">
        <v>446</v>
      </c>
      <c r="B4" s="5"/>
      <c r="C4" s="6"/>
      <c r="D4" s="7"/>
      <c r="E4" s="7"/>
      <c r="F4" s="7"/>
      <c r="G4" s="7"/>
      <c r="H4" s="7"/>
      <c r="I4" s="7"/>
      <c r="J4" s="7"/>
      <c r="K4" s="22" t="s">
        <v>447</v>
      </c>
    </row>
    <row r="5" ht="16.5" spans="1:11">
      <c r="A5" s="8" t="s">
        <v>448</v>
      </c>
      <c r="B5" s="8"/>
      <c r="C5" s="9" t="s">
        <v>449</v>
      </c>
      <c r="D5" s="10" t="s">
        <v>73</v>
      </c>
      <c r="E5" s="10"/>
      <c r="F5" s="10"/>
      <c r="G5" s="10"/>
      <c r="H5" s="8" t="s">
        <v>74</v>
      </c>
      <c r="I5" s="8"/>
      <c r="J5" s="8"/>
      <c r="K5" s="8"/>
    </row>
    <row r="6" ht="15" spans="1:11">
      <c r="A6" s="8"/>
      <c r="B6" s="8"/>
      <c r="C6" s="9"/>
      <c r="D6" s="8" t="s">
        <v>55</v>
      </c>
      <c r="E6" s="8" t="s">
        <v>450</v>
      </c>
      <c r="F6" s="8" t="s">
        <v>451</v>
      </c>
      <c r="G6" s="8" t="s">
        <v>63</v>
      </c>
      <c r="H6" s="8" t="s">
        <v>55</v>
      </c>
      <c r="I6" s="8" t="s">
        <v>450</v>
      </c>
      <c r="J6" s="8" t="s">
        <v>451</v>
      </c>
      <c r="K6" s="8" t="s">
        <v>63</v>
      </c>
    </row>
    <row r="7" ht="16.5" spans="1:11">
      <c r="A7" s="8"/>
      <c r="B7" s="8"/>
      <c r="C7" s="11">
        <v>26780000</v>
      </c>
      <c r="D7" s="12">
        <v>14010000</v>
      </c>
      <c r="E7" s="12">
        <v>14010000</v>
      </c>
      <c r="F7" s="12" t="s">
        <v>26</v>
      </c>
      <c r="G7" s="12" t="s">
        <v>26</v>
      </c>
      <c r="H7" s="12">
        <v>12770000</v>
      </c>
      <c r="I7" s="23">
        <v>12770000</v>
      </c>
      <c r="J7" s="12" t="s">
        <v>26</v>
      </c>
      <c r="K7" s="12" t="s">
        <v>26</v>
      </c>
    </row>
    <row r="8" ht="168" customHeight="1" spans="1:11">
      <c r="A8" s="13" t="s">
        <v>452</v>
      </c>
      <c r="B8" s="14" t="s">
        <v>453</v>
      </c>
      <c r="C8" s="15" t="s">
        <v>454</v>
      </c>
      <c r="D8" s="15"/>
      <c r="E8" s="15"/>
      <c r="F8" s="15"/>
      <c r="G8" s="15"/>
      <c r="H8" s="15"/>
      <c r="I8" s="15"/>
      <c r="J8" s="15"/>
      <c r="K8" s="15"/>
    </row>
    <row r="9" ht="16.5" spans="1:11">
      <c r="A9" s="13"/>
      <c r="B9" s="10" t="s">
        <v>455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>
      <c r="A10" s="13"/>
      <c r="B10" s="16" t="s">
        <v>342</v>
      </c>
      <c r="C10" s="17" t="s">
        <v>343</v>
      </c>
      <c r="D10" s="16" t="s">
        <v>456</v>
      </c>
      <c r="E10" s="16"/>
      <c r="F10" s="16" t="s">
        <v>457</v>
      </c>
      <c r="G10" s="16"/>
      <c r="H10" s="16" t="s">
        <v>458</v>
      </c>
      <c r="I10" s="16" t="s">
        <v>459</v>
      </c>
      <c r="J10" s="16" t="s">
        <v>460</v>
      </c>
      <c r="K10" s="16"/>
    </row>
    <row r="11" spans="1:11">
      <c r="A11" s="18"/>
      <c r="B11" s="19" t="s">
        <v>353</v>
      </c>
      <c r="C11" s="20" t="s">
        <v>373</v>
      </c>
      <c r="D11" s="20" t="s">
        <v>461</v>
      </c>
      <c r="E11" s="21"/>
      <c r="F11" s="19" t="s">
        <v>356</v>
      </c>
      <c r="G11" s="21"/>
      <c r="H11" s="19" t="s">
        <v>375</v>
      </c>
      <c r="I11" s="24" t="s">
        <v>376</v>
      </c>
      <c r="J11" s="20" t="s">
        <v>382</v>
      </c>
      <c r="K11" s="20"/>
    </row>
    <row r="12" spans="1:11">
      <c r="A12" s="18"/>
      <c r="B12" s="19" t="s">
        <v>462</v>
      </c>
      <c r="C12" s="20" t="s">
        <v>365</v>
      </c>
      <c r="D12" s="20" t="s">
        <v>463</v>
      </c>
      <c r="E12" s="21"/>
      <c r="F12" s="19" t="s">
        <v>380</v>
      </c>
      <c r="G12" s="21"/>
      <c r="H12" s="19" t="s">
        <v>464</v>
      </c>
      <c r="I12" s="24" t="s">
        <v>368</v>
      </c>
      <c r="J12" s="20" t="s">
        <v>382</v>
      </c>
      <c r="K12" s="20"/>
    </row>
    <row r="13" spans="1:11">
      <c r="A13" s="18"/>
      <c r="B13" s="19" t="s">
        <v>465</v>
      </c>
      <c r="C13" s="20" t="s">
        <v>465</v>
      </c>
      <c r="D13" s="20" t="s">
        <v>466</v>
      </c>
      <c r="E13" s="21"/>
      <c r="F13" s="19" t="s">
        <v>380</v>
      </c>
      <c r="G13" s="21"/>
      <c r="H13" s="19">
        <v>383</v>
      </c>
      <c r="I13" s="24" t="s">
        <v>411</v>
      </c>
      <c r="J13" s="20" t="s">
        <v>359</v>
      </c>
      <c r="K13" s="20"/>
    </row>
    <row r="14" spans="1:11">
      <c r="A14" s="18"/>
      <c r="B14" s="19" t="s">
        <v>465</v>
      </c>
      <c r="C14" s="20" t="s">
        <v>465</v>
      </c>
      <c r="D14" s="20" t="s">
        <v>467</v>
      </c>
      <c r="E14" s="21"/>
      <c r="F14" s="19" t="s">
        <v>380</v>
      </c>
      <c r="G14" s="21"/>
      <c r="H14" s="19">
        <v>1078</v>
      </c>
      <c r="I14" s="24" t="s">
        <v>411</v>
      </c>
      <c r="J14" s="20" t="s">
        <v>359</v>
      </c>
      <c r="K14" s="20"/>
    </row>
    <row r="15" spans="1:11">
      <c r="A15" s="18"/>
      <c r="B15" s="19" t="s">
        <v>465</v>
      </c>
      <c r="C15" s="20" t="s">
        <v>465</v>
      </c>
      <c r="D15" s="20" t="s">
        <v>74</v>
      </c>
      <c r="E15" s="21"/>
      <c r="F15" s="19" t="s">
        <v>380</v>
      </c>
      <c r="G15" s="21"/>
      <c r="H15" s="19">
        <v>1277</v>
      </c>
      <c r="I15" s="24" t="s">
        <v>411</v>
      </c>
      <c r="J15" s="20" t="s">
        <v>359</v>
      </c>
      <c r="K15" s="20"/>
    </row>
    <row r="16" ht="18" customHeight="1" spans="1:11">
      <c r="A16" s="18"/>
      <c r="B16" s="19" t="s">
        <v>468</v>
      </c>
      <c r="C16" s="20" t="s">
        <v>469</v>
      </c>
      <c r="D16" s="20" t="s">
        <v>470</v>
      </c>
      <c r="E16" s="21"/>
      <c r="F16" s="19" t="s">
        <v>380</v>
      </c>
      <c r="G16" s="21"/>
      <c r="H16" s="19" t="s">
        <v>471</v>
      </c>
      <c r="I16" s="24" t="s">
        <v>368</v>
      </c>
      <c r="J16" s="20" t="s">
        <v>359</v>
      </c>
      <c r="K16" s="20"/>
    </row>
    <row r="17" ht="34" customHeight="1" spans="1:11">
      <c r="A17" s="18"/>
      <c r="B17" s="19" t="s">
        <v>472</v>
      </c>
      <c r="C17" s="20" t="s">
        <v>472</v>
      </c>
      <c r="D17" s="20" t="s">
        <v>473</v>
      </c>
      <c r="E17" s="21"/>
      <c r="F17" s="19" t="s">
        <v>380</v>
      </c>
      <c r="G17" s="21"/>
      <c r="H17" s="19" t="s">
        <v>403</v>
      </c>
      <c r="I17" s="24" t="s">
        <v>474</v>
      </c>
      <c r="J17" s="20" t="s">
        <v>359</v>
      </c>
      <c r="K17" s="20"/>
    </row>
    <row r="18" ht="27" spans="1:11">
      <c r="A18" s="18"/>
      <c r="B18" s="19" t="s">
        <v>475</v>
      </c>
      <c r="C18" s="20" t="s">
        <v>475</v>
      </c>
      <c r="D18" s="20" t="s">
        <v>476</v>
      </c>
      <c r="E18" s="21"/>
      <c r="F18" s="19" t="s">
        <v>380</v>
      </c>
      <c r="G18" s="21"/>
      <c r="H18" s="19" t="s">
        <v>381</v>
      </c>
      <c r="I18" s="24" t="s">
        <v>372</v>
      </c>
      <c r="J18" s="20" t="s">
        <v>359</v>
      </c>
      <c r="K18" s="20"/>
    </row>
    <row r="19" ht="16.5" spans="1:11">
      <c r="A19" s="14" t="s">
        <v>477</v>
      </c>
      <c r="B19" s="15" t="s">
        <v>26</v>
      </c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 formatCells="0" insertHyperlinks="0" autoFilter="0"/>
  <mergeCells count="41">
    <mergeCell ref="A1:K1"/>
    <mergeCell ref="A2:K2"/>
    <mergeCell ref="A3:K3"/>
    <mergeCell ref="A4:C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B19:K19"/>
    <mergeCell ref="A8:A18"/>
    <mergeCell ref="B13:B15"/>
    <mergeCell ref="C5:C6"/>
    <mergeCell ref="C13:C15"/>
    <mergeCell ref="A5:B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xSplit="3" topLeftCell="D1" activePane="topRight" state="frozen"/>
      <selection/>
      <selection pane="topRight" activeCell="E22" sqref="E22"/>
    </sheetView>
  </sheetViews>
  <sheetFormatPr defaultColWidth="10" defaultRowHeight="13.5"/>
  <cols>
    <col min="1" max="1" width="1.53333333333333" customWidth="1"/>
    <col min="2" max="2" width="9.75" customWidth="1"/>
    <col min="3" max="3" width="31.125" customWidth="1"/>
    <col min="4" max="4" width="16.4083333333333" customWidth="1"/>
    <col min="5" max="5" width="10.375" customWidth="1"/>
    <col min="6" max="8" width="11.125" customWidth="1"/>
    <col min="9" max="9" width="9.375" customWidth="1"/>
    <col min="10" max="16" width="6.75" customWidth="1"/>
    <col min="17" max="17" width="1.53333333333333" customWidth="1"/>
    <col min="18" max="20" width="9.76666666666667" customWidth="1"/>
  </cols>
  <sheetData>
    <row r="1" ht="16.25" customHeight="1" spans="1:17">
      <c r="A1" s="73"/>
      <c r="B1" s="74" t="s">
        <v>51</v>
      </c>
      <c r="C1" s="74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6"/>
    </row>
    <row r="2" ht="22.8" customHeight="1" spans="1:17">
      <c r="A2" s="73"/>
      <c r="B2" s="41" t="s">
        <v>52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6"/>
    </row>
    <row r="3" ht="19.55" customHeight="1" spans="1:17">
      <c r="A3" s="75"/>
      <c r="B3" s="76" t="s">
        <v>2</v>
      </c>
      <c r="C3" s="76"/>
      <c r="D3" s="42"/>
      <c r="E3" s="42"/>
      <c r="F3" s="42"/>
      <c r="G3" s="42"/>
      <c r="H3" s="42"/>
      <c r="I3" s="42"/>
      <c r="J3" s="42"/>
      <c r="K3" s="42"/>
      <c r="L3" s="83" t="s">
        <v>3</v>
      </c>
      <c r="M3" s="83"/>
      <c r="N3" s="83"/>
      <c r="O3" s="83"/>
      <c r="P3" s="83"/>
      <c r="Q3" s="64"/>
    </row>
    <row r="4" ht="24.4" customHeight="1" spans="1:17">
      <c r="A4" s="77"/>
      <c r="B4" s="45" t="s">
        <v>53</v>
      </c>
      <c r="C4" s="86" t="s">
        <v>54</v>
      </c>
      <c r="D4" s="86" t="s">
        <v>55</v>
      </c>
      <c r="E4" s="86" t="s">
        <v>56</v>
      </c>
      <c r="F4" s="86"/>
      <c r="G4" s="86"/>
      <c r="H4" s="86"/>
      <c r="I4" s="86"/>
      <c r="J4" s="86"/>
      <c r="K4" s="86" t="s">
        <v>57</v>
      </c>
      <c r="L4" s="86"/>
      <c r="M4" s="86"/>
      <c r="N4" s="86"/>
      <c r="O4" s="86"/>
      <c r="P4" s="86"/>
      <c r="Q4" s="56"/>
    </row>
    <row r="5" ht="73" customHeight="1" spans="1:17">
      <c r="A5" s="44"/>
      <c r="B5" s="45"/>
      <c r="C5" s="86"/>
      <c r="D5" s="86"/>
      <c r="E5" s="86" t="s">
        <v>58</v>
      </c>
      <c r="F5" s="45" t="s">
        <v>59</v>
      </c>
      <c r="G5" s="45" t="s">
        <v>60</v>
      </c>
      <c r="H5" s="45" t="s">
        <v>61</v>
      </c>
      <c r="I5" s="45" t="s">
        <v>62</v>
      </c>
      <c r="J5" s="45" t="s">
        <v>63</v>
      </c>
      <c r="K5" s="86" t="s">
        <v>58</v>
      </c>
      <c r="L5" s="45" t="s">
        <v>59</v>
      </c>
      <c r="M5" s="45" t="s">
        <v>60</v>
      </c>
      <c r="N5" s="45" t="s">
        <v>61</v>
      </c>
      <c r="O5" s="45" t="s">
        <v>62</v>
      </c>
      <c r="P5" s="45" t="s">
        <v>63</v>
      </c>
      <c r="Q5" s="56"/>
    </row>
    <row r="6" ht="22.8" customHeight="1" spans="1:17">
      <c r="A6" s="77"/>
      <c r="B6" s="72" t="s">
        <v>64</v>
      </c>
      <c r="C6" s="72" t="s">
        <v>65</v>
      </c>
      <c r="D6" s="53">
        <v>2678</v>
      </c>
      <c r="E6" s="53">
        <v>2678</v>
      </c>
      <c r="F6" s="53">
        <v>2678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6"/>
    </row>
    <row r="7" ht="22.8" customHeight="1" spans="1:17">
      <c r="A7" s="77"/>
      <c r="B7" s="72" t="s">
        <v>66</v>
      </c>
      <c r="C7" s="72" t="s">
        <v>67</v>
      </c>
      <c r="D7" s="53">
        <v>2678</v>
      </c>
      <c r="E7" s="53">
        <v>2678</v>
      </c>
      <c r="F7" s="53">
        <v>2678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6"/>
    </row>
    <row r="8" ht="22.8" customHeight="1" spans="1:17">
      <c r="A8" s="77"/>
      <c r="B8" s="94" t="s">
        <v>68</v>
      </c>
      <c r="C8" s="94"/>
      <c r="D8" s="53">
        <v>2678</v>
      </c>
      <c r="E8" s="53">
        <v>2678</v>
      </c>
      <c r="F8" s="53">
        <v>2678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6"/>
    </row>
    <row r="9" ht="9.75" customHeight="1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56"/>
    </row>
  </sheetData>
  <sheetProtection formatCells="0" insertHyperlinks="0" autoFilter="0"/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pane xSplit="3" topLeftCell="D1" activePane="topRight" state="frozen"/>
      <selection/>
      <selection pane="topRight" activeCell="B4" sqref="B4:I49"/>
    </sheetView>
  </sheetViews>
  <sheetFormatPr defaultColWidth="10" defaultRowHeight="13.5"/>
  <cols>
    <col min="1" max="1" width="1.53333333333333" customWidth="1"/>
    <col min="2" max="2" width="11.8" customWidth="1"/>
    <col min="3" max="3" width="35.625" customWidth="1"/>
    <col min="4" max="9" width="11.375" customWidth="1"/>
    <col min="10" max="10" width="1.53333333333333" customWidth="1"/>
    <col min="11" max="11" width="9.76666666666667" customWidth="1"/>
  </cols>
  <sheetData>
    <row r="1" ht="16.35" customHeight="1" spans="1:10">
      <c r="A1" s="77"/>
      <c r="B1" s="74" t="s">
        <v>69</v>
      </c>
      <c r="C1" s="73"/>
      <c r="D1" s="39"/>
      <c r="E1" s="39"/>
      <c r="F1" s="39"/>
      <c r="G1" s="39"/>
      <c r="H1" s="39"/>
      <c r="I1" s="39"/>
      <c r="J1" s="73"/>
    </row>
    <row r="2" ht="22.8" customHeight="1" spans="1:10">
      <c r="A2" s="77"/>
      <c r="B2" s="41" t="s">
        <v>70</v>
      </c>
      <c r="C2" s="41"/>
      <c r="D2" s="41"/>
      <c r="E2" s="41"/>
      <c r="F2" s="41"/>
      <c r="G2" s="41"/>
      <c r="H2" s="41"/>
      <c r="I2" s="41"/>
      <c r="J2" s="73"/>
    </row>
    <row r="3" ht="19.55" customHeight="1" spans="1:10">
      <c r="A3" s="77"/>
      <c r="B3" s="76" t="s">
        <v>2</v>
      </c>
      <c r="C3" s="76"/>
      <c r="D3" s="75"/>
      <c r="E3" s="75"/>
      <c r="F3" s="75"/>
      <c r="G3" s="96"/>
      <c r="H3" s="96"/>
      <c r="I3" s="83" t="s">
        <v>3</v>
      </c>
      <c r="J3" s="75"/>
    </row>
    <row r="4" ht="24.4" customHeight="1" spans="1:10">
      <c r="A4" s="77"/>
      <c r="B4" s="86" t="s">
        <v>71</v>
      </c>
      <c r="C4" s="86" t="s">
        <v>72</v>
      </c>
      <c r="D4" s="86" t="s">
        <v>55</v>
      </c>
      <c r="E4" s="86" t="s">
        <v>73</v>
      </c>
      <c r="F4" s="86" t="s">
        <v>74</v>
      </c>
      <c r="G4" s="86"/>
      <c r="H4" s="86"/>
      <c r="I4" s="86"/>
      <c r="J4" s="82"/>
    </row>
    <row r="5" ht="24.4" customHeight="1" spans="1:10">
      <c r="A5" s="43"/>
      <c r="B5" s="86"/>
      <c r="C5" s="86"/>
      <c r="D5" s="86"/>
      <c r="E5" s="86"/>
      <c r="F5" s="86"/>
      <c r="G5" s="86" t="s">
        <v>75</v>
      </c>
      <c r="H5" s="86"/>
      <c r="I5" s="86"/>
      <c r="J5" s="82"/>
    </row>
    <row r="6" ht="45" customHeight="1" spans="1:10">
      <c r="A6" s="43"/>
      <c r="B6" s="86"/>
      <c r="C6" s="86"/>
      <c r="D6" s="86"/>
      <c r="E6" s="86"/>
      <c r="F6" s="86"/>
      <c r="G6" s="45" t="s">
        <v>76</v>
      </c>
      <c r="H6" s="45" t="s">
        <v>77</v>
      </c>
      <c r="I6" s="45" t="s">
        <v>78</v>
      </c>
      <c r="J6" s="56"/>
    </row>
    <row r="7" ht="22.8" customHeight="1" spans="2:9">
      <c r="B7" s="87" t="s">
        <v>79</v>
      </c>
      <c r="C7" s="87" t="s">
        <v>80</v>
      </c>
      <c r="D7" s="88">
        <f>E7+F7</f>
        <v>853</v>
      </c>
      <c r="E7" s="88">
        <f>E8+E10+E12+E14</f>
        <v>786</v>
      </c>
      <c r="F7" s="88">
        <v>67</v>
      </c>
      <c r="G7" s="87"/>
      <c r="H7" s="87"/>
      <c r="I7" s="87"/>
    </row>
    <row r="8" ht="22.8" customHeight="1" spans="2:9">
      <c r="B8" s="89">
        <v>20101</v>
      </c>
      <c r="C8" s="90" t="s">
        <v>81</v>
      </c>
      <c r="D8" s="88">
        <v>28</v>
      </c>
      <c r="E8" s="88">
        <v>28</v>
      </c>
      <c r="F8" s="88"/>
      <c r="G8" s="87"/>
      <c r="H8" s="87"/>
      <c r="I8" s="87"/>
    </row>
    <row r="9" ht="22.8" customHeight="1" spans="2:9">
      <c r="B9" s="89">
        <v>2010101</v>
      </c>
      <c r="C9" s="90" t="s">
        <v>82</v>
      </c>
      <c r="D9" s="88">
        <v>28</v>
      </c>
      <c r="E9" s="88">
        <v>28</v>
      </c>
      <c r="F9" s="88"/>
      <c r="G9" s="87"/>
      <c r="H9" s="87"/>
      <c r="I9" s="87"/>
    </row>
    <row r="10" ht="22.8" customHeight="1" spans="1:9">
      <c r="A10" s="91"/>
      <c r="B10" s="89" t="s">
        <v>83</v>
      </c>
      <c r="C10" s="90" t="s">
        <v>84</v>
      </c>
      <c r="D10" s="88">
        <v>752</v>
      </c>
      <c r="E10" s="88">
        <v>685</v>
      </c>
      <c r="F10" s="88">
        <v>67</v>
      </c>
      <c r="G10" s="87"/>
      <c r="H10" s="87"/>
      <c r="I10" s="87"/>
    </row>
    <row r="11" ht="22.8" customHeight="1" spans="1:9">
      <c r="A11" s="91"/>
      <c r="B11" s="89" t="s">
        <v>85</v>
      </c>
      <c r="C11" s="90" t="s">
        <v>86</v>
      </c>
      <c r="D11" s="88">
        <f>E11+F11</f>
        <v>752</v>
      </c>
      <c r="E11" s="88">
        <v>685</v>
      </c>
      <c r="F11" s="88">
        <v>67</v>
      </c>
      <c r="G11" s="87"/>
      <c r="H11" s="87"/>
      <c r="I11" s="87"/>
    </row>
    <row r="12" ht="22.8" customHeight="1" spans="1:9">
      <c r="A12" s="92"/>
      <c r="B12" s="89">
        <v>20106</v>
      </c>
      <c r="C12" s="90" t="s">
        <v>87</v>
      </c>
      <c r="D12" s="88">
        <v>45</v>
      </c>
      <c r="E12" s="88">
        <v>45</v>
      </c>
      <c r="F12" s="88"/>
      <c r="G12" s="87"/>
      <c r="H12" s="87"/>
      <c r="I12" s="87"/>
    </row>
    <row r="13" ht="22.8" customHeight="1" spans="1:9">
      <c r="A13" s="92"/>
      <c r="B13" s="89">
        <v>2010601</v>
      </c>
      <c r="C13" s="90" t="s">
        <v>88</v>
      </c>
      <c r="D13" s="88">
        <v>45</v>
      </c>
      <c r="E13" s="88">
        <v>45</v>
      </c>
      <c r="F13" s="88"/>
      <c r="G13" s="87"/>
      <c r="H13" s="87"/>
      <c r="I13" s="87"/>
    </row>
    <row r="14" ht="22.8" customHeight="1" spans="1:9">
      <c r="A14" s="92"/>
      <c r="B14" s="89">
        <v>20131</v>
      </c>
      <c r="C14" s="90" t="s">
        <v>89</v>
      </c>
      <c r="D14" s="88">
        <v>28</v>
      </c>
      <c r="E14" s="88">
        <v>28</v>
      </c>
      <c r="F14" s="88"/>
      <c r="G14" s="87"/>
      <c r="H14" s="87"/>
      <c r="I14" s="87"/>
    </row>
    <row r="15" ht="22.8" customHeight="1" spans="1:9">
      <c r="A15" s="92"/>
      <c r="B15" s="89">
        <v>2013101</v>
      </c>
      <c r="C15" s="90" t="s">
        <v>90</v>
      </c>
      <c r="D15" s="88">
        <v>28</v>
      </c>
      <c r="E15" s="88">
        <v>28</v>
      </c>
      <c r="F15" s="88"/>
      <c r="G15" s="87"/>
      <c r="H15" s="87"/>
      <c r="I15" s="87"/>
    </row>
    <row r="16" ht="22.8" customHeight="1" spans="1:9">
      <c r="A16" s="92"/>
      <c r="B16" s="93">
        <v>207</v>
      </c>
      <c r="C16" s="87" t="s">
        <v>91</v>
      </c>
      <c r="D16" s="88">
        <v>30</v>
      </c>
      <c r="E16" s="88">
        <v>30</v>
      </c>
      <c r="F16" s="88"/>
      <c r="G16" s="87"/>
      <c r="H16" s="87"/>
      <c r="I16" s="87"/>
    </row>
    <row r="17" ht="22.8" customHeight="1" spans="1:9">
      <c r="A17" s="92"/>
      <c r="B17" s="93">
        <v>20701</v>
      </c>
      <c r="C17" s="87" t="s">
        <v>92</v>
      </c>
      <c r="D17" s="88">
        <v>30</v>
      </c>
      <c r="E17" s="88">
        <v>30</v>
      </c>
      <c r="F17" s="88"/>
      <c r="G17" s="87"/>
      <c r="H17" s="87"/>
      <c r="I17" s="87"/>
    </row>
    <row r="18" ht="22.8" customHeight="1" spans="1:9">
      <c r="A18" s="92"/>
      <c r="B18" s="93">
        <v>2070109</v>
      </c>
      <c r="C18" s="87" t="s">
        <v>93</v>
      </c>
      <c r="D18" s="88">
        <v>30</v>
      </c>
      <c r="E18" s="88">
        <v>30</v>
      </c>
      <c r="F18" s="88"/>
      <c r="G18" s="87"/>
      <c r="H18" s="87"/>
      <c r="I18" s="87"/>
    </row>
    <row r="19" ht="22.8" customHeight="1" spans="2:9">
      <c r="B19" s="87" t="s">
        <v>94</v>
      </c>
      <c r="C19" s="87" t="s">
        <v>95</v>
      </c>
      <c r="D19" s="88">
        <f>E19+F19</f>
        <v>207</v>
      </c>
      <c r="E19" s="88">
        <f>E20+E22+E26</f>
        <v>207</v>
      </c>
      <c r="F19" s="88"/>
      <c r="G19" s="87"/>
      <c r="H19" s="87"/>
      <c r="I19" s="87"/>
    </row>
    <row r="20" ht="22.8" customHeight="1" spans="2:9">
      <c r="B20" s="93">
        <v>20801</v>
      </c>
      <c r="C20" s="87" t="s">
        <v>96</v>
      </c>
      <c r="D20" s="88">
        <v>39</v>
      </c>
      <c r="E20" s="88">
        <v>39</v>
      </c>
      <c r="F20" s="88"/>
      <c r="G20" s="87"/>
      <c r="H20" s="87"/>
      <c r="I20" s="87"/>
    </row>
    <row r="21" ht="22.8" customHeight="1" spans="2:9">
      <c r="B21" s="93">
        <v>2080109</v>
      </c>
      <c r="C21" s="87" t="s">
        <v>97</v>
      </c>
      <c r="D21" s="88">
        <v>39</v>
      </c>
      <c r="E21" s="88">
        <v>39</v>
      </c>
      <c r="F21" s="88"/>
      <c r="G21" s="87"/>
      <c r="H21" s="87"/>
      <c r="I21" s="87"/>
    </row>
    <row r="22" ht="22.8" customHeight="1" spans="1:9">
      <c r="A22" s="91"/>
      <c r="B22" s="87" t="s">
        <v>98</v>
      </c>
      <c r="C22" s="87" t="s">
        <v>99</v>
      </c>
      <c r="D22" s="88">
        <v>139</v>
      </c>
      <c r="E22" s="88">
        <v>139</v>
      </c>
      <c r="F22" s="88"/>
      <c r="G22" s="87"/>
      <c r="H22" s="87"/>
      <c r="I22" s="87"/>
    </row>
    <row r="23" ht="22.8" customHeight="1" spans="1:9">
      <c r="A23" s="91"/>
      <c r="B23" s="87" t="s">
        <v>100</v>
      </c>
      <c r="C23" s="87" t="s">
        <v>101</v>
      </c>
      <c r="D23" s="88">
        <v>88</v>
      </c>
      <c r="E23" s="88">
        <v>88</v>
      </c>
      <c r="F23" s="88"/>
      <c r="G23" s="87"/>
      <c r="H23" s="87"/>
      <c r="I23" s="87"/>
    </row>
    <row r="24" ht="22.8" customHeight="1" spans="1:9">
      <c r="A24" s="91"/>
      <c r="B24" s="87" t="s">
        <v>102</v>
      </c>
      <c r="C24" s="87" t="s">
        <v>103</v>
      </c>
      <c r="D24" s="88">
        <v>44</v>
      </c>
      <c r="E24" s="88">
        <v>44</v>
      </c>
      <c r="F24" s="88"/>
      <c r="G24" s="87"/>
      <c r="H24" s="87"/>
      <c r="I24" s="87"/>
    </row>
    <row r="25" ht="22.8" customHeight="1" spans="1:9">
      <c r="A25" s="91"/>
      <c r="B25" s="87" t="s">
        <v>104</v>
      </c>
      <c r="C25" s="87" t="s">
        <v>105</v>
      </c>
      <c r="D25" s="88">
        <v>7</v>
      </c>
      <c r="E25" s="88">
        <v>7</v>
      </c>
      <c r="F25" s="88"/>
      <c r="G25" s="87"/>
      <c r="H25" s="87"/>
      <c r="I25" s="87"/>
    </row>
    <row r="26" ht="22.8" customHeight="1" spans="1:9">
      <c r="A26" s="92"/>
      <c r="B26" s="93">
        <v>20828</v>
      </c>
      <c r="C26" s="93" t="s">
        <v>106</v>
      </c>
      <c r="D26" s="88">
        <v>29</v>
      </c>
      <c r="E26" s="88">
        <v>29</v>
      </c>
      <c r="F26" s="88"/>
      <c r="G26" s="87"/>
      <c r="H26" s="87"/>
      <c r="I26" s="87"/>
    </row>
    <row r="27" ht="22.8" customHeight="1" spans="1:9">
      <c r="A27" s="92"/>
      <c r="B27" s="93">
        <v>2082850</v>
      </c>
      <c r="C27" s="93" t="s">
        <v>107</v>
      </c>
      <c r="D27" s="88">
        <v>29</v>
      </c>
      <c r="E27" s="88">
        <v>29</v>
      </c>
      <c r="F27" s="88"/>
      <c r="G27" s="87"/>
      <c r="H27" s="87"/>
      <c r="I27" s="87"/>
    </row>
    <row r="28" ht="22.8" customHeight="1" spans="1:9">
      <c r="A28">
        <v>70</v>
      </c>
      <c r="B28" s="87" t="s">
        <v>108</v>
      </c>
      <c r="C28" s="87" t="s">
        <v>109</v>
      </c>
      <c r="D28" s="88">
        <f>E28+F28</f>
        <v>70</v>
      </c>
      <c r="E28" s="88">
        <v>70</v>
      </c>
      <c r="F28" s="88"/>
      <c r="G28" s="87"/>
      <c r="H28" s="87"/>
      <c r="I28" s="87"/>
    </row>
    <row r="29" ht="22.8" customHeight="1" spans="1:9">
      <c r="A29" s="91"/>
      <c r="B29" s="87" t="s">
        <v>110</v>
      </c>
      <c r="C29" s="87" t="s">
        <v>111</v>
      </c>
      <c r="D29" s="88">
        <f>E29+F29</f>
        <v>70</v>
      </c>
      <c r="E29" s="88">
        <f>E30+E31+E32</f>
        <v>70</v>
      </c>
      <c r="F29" s="88"/>
      <c r="G29" s="87"/>
      <c r="H29" s="87"/>
      <c r="I29" s="87"/>
    </row>
    <row r="30" ht="22.8" customHeight="1" spans="1:9">
      <c r="A30" s="91"/>
      <c r="B30" s="87" t="s">
        <v>112</v>
      </c>
      <c r="C30" s="87" t="s">
        <v>113</v>
      </c>
      <c r="D30" s="88">
        <v>44</v>
      </c>
      <c r="E30" s="88">
        <v>44</v>
      </c>
      <c r="F30" s="88"/>
      <c r="G30" s="87"/>
      <c r="H30" s="87"/>
      <c r="I30" s="87"/>
    </row>
    <row r="31" ht="22.8" customHeight="1" spans="1:9">
      <c r="A31" s="92"/>
      <c r="B31" s="93">
        <v>2101103</v>
      </c>
      <c r="C31" s="87" t="s">
        <v>114</v>
      </c>
      <c r="D31" s="88">
        <v>5</v>
      </c>
      <c r="E31" s="88">
        <v>5</v>
      </c>
      <c r="F31" s="88"/>
      <c r="G31" s="87"/>
      <c r="H31" s="87"/>
      <c r="I31" s="87"/>
    </row>
    <row r="32" ht="22.8" customHeight="1" spans="1:9">
      <c r="A32" s="92"/>
      <c r="B32" s="93">
        <v>2101199</v>
      </c>
      <c r="C32" s="87" t="s">
        <v>115</v>
      </c>
      <c r="D32" s="88">
        <v>21</v>
      </c>
      <c r="E32" s="88">
        <v>21</v>
      </c>
      <c r="F32" s="88"/>
      <c r="G32" s="87"/>
      <c r="H32" s="87"/>
      <c r="I32" s="87"/>
    </row>
    <row r="33" ht="22.8" customHeight="1" spans="2:9">
      <c r="B33" s="87" t="s">
        <v>116</v>
      </c>
      <c r="C33" s="87" t="s">
        <v>117</v>
      </c>
      <c r="D33" s="88">
        <f>E33+F33</f>
        <v>149</v>
      </c>
      <c r="E33" s="88">
        <v>31</v>
      </c>
      <c r="F33" s="88">
        <v>118</v>
      </c>
      <c r="G33" s="87"/>
      <c r="H33" s="87"/>
      <c r="I33" s="87"/>
    </row>
    <row r="34" ht="22.8" customHeight="1" spans="2:9">
      <c r="B34" s="93">
        <v>21201</v>
      </c>
      <c r="C34" s="87" t="s">
        <v>118</v>
      </c>
      <c r="D34" s="88">
        <v>31</v>
      </c>
      <c r="E34" s="88">
        <v>31</v>
      </c>
      <c r="F34" s="88"/>
      <c r="G34" s="87"/>
      <c r="H34" s="87"/>
      <c r="I34" s="87"/>
    </row>
    <row r="35" ht="22.8" customHeight="1" spans="2:9">
      <c r="B35" s="93">
        <v>2120104</v>
      </c>
      <c r="C35" s="87" t="s">
        <v>119</v>
      </c>
      <c r="D35" s="88">
        <v>31</v>
      </c>
      <c r="E35" s="88">
        <v>31</v>
      </c>
      <c r="F35" s="88"/>
      <c r="G35" s="87"/>
      <c r="H35" s="87"/>
      <c r="I35" s="87"/>
    </row>
    <row r="36" ht="22.8" customHeight="1" spans="1:9">
      <c r="A36" s="91"/>
      <c r="B36" s="87" t="s">
        <v>120</v>
      </c>
      <c r="C36" s="87" t="s">
        <v>121</v>
      </c>
      <c r="D36" s="88">
        <f>E36+F36</f>
        <v>118</v>
      </c>
      <c r="E36" s="88"/>
      <c r="F36" s="88">
        <v>118</v>
      </c>
      <c r="G36" s="87"/>
      <c r="H36" s="87"/>
      <c r="I36" s="87"/>
    </row>
    <row r="37" ht="22.8" customHeight="1" spans="1:9">
      <c r="A37" s="91"/>
      <c r="B37" s="87" t="s">
        <v>122</v>
      </c>
      <c r="C37" s="87" t="s">
        <v>123</v>
      </c>
      <c r="D37" s="88">
        <f>E37+F37</f>
        <v>118</v>
      </c>
      <c r="E37" s="88"/>
      <c r="F37" s="88">
        <v>118</v>
      </c>
      <c r="G37" s="87"/>
      <c r="H37" s="87"/>
      <c r="I37" s="87"/>
    </row>
    <row r="38" ht="22.8" customHeight="1" spans="2:9">
      <c r="B38" s="87" t="s">
        <v>124</v>
      </c>
      <c r="C38" s="87" t="s">
        <v>125</v>
      </c>
      <c r="D38" s="88">
        <f>E38+F38</f>
        <v>1297</v>
      </c>
      <c r="E38" s="88">
        <v>205</v>
      </c>
      <c r="F38" s="88">
        <f>F39+F42+F44</f>
        <v>1092</v>
      </c>
      <c r="G38" s="87"/>
      <c r="H38" s="87"/>
      <c r="I38" s="87"/>
    </row>
    <row r="39" ht="22.8" customHeight="1" spans="1:9">
      <c r="A39" s="91"/>
      <c r="B39" s="87" t="s">
        <v>126</v>
      </c>
      <c r="C39" s="87" t="s">
        <v>127</v>
      </c>
      <c r="D39" s="88">
        <f>E39+F39</f>
        <v>905</v>
      </c>
      <c r="E39" s="88">
        <v>205</v>
      </c>
      <c r="F39" s="88">
        <f>F40+F41</f>
        <v>700</v>
      </c>
      <c r="G39" s="87"/>
      <c r="H39" s="87"/>
      <c r="I39" s="87"/>
    </row>
    <row r="40" ht="25" customHeight="1" spans="1:9">
      <c r="A40" s="91"/>
      <c r="B40" s="87" t="s">
        <v>128</v>
      </c>
      <c r="C40" s="87" t="s">
        <v>129</v>
      </c>
      <c r="D40" s="88">
        <f>E40+F40</f>
        <v>205</v>
      </c>
      <c r="E40" s="88">
        <v>205</v>
      </c>
      <c r="F40" s="88"/>
      <c r="G40" s="87"/>
      <c r="H40" s="87"/>
      <c r="I40" s="87"/>
    </row>
    <row r="41" ht="22.8" customHeight="1" spans="1:9">
      <c r="A41" s="92"/>
      <c r="B41" s="93">
        <v>2130122</v>
      </c>
      <c r="C41" s="87" t="s">
        <v>130</v>
      </c>
      <c r="D41" s="88">
        <v>700</v>
      </c>
      <c r="E41" s="88"/>
      <c r="F41" s="88">
        <v>700</v>
      </c>
      <c r="G41" s="87"/>
      <c r="H41" s="87"/>
      <c r="I41" s="87"/>
    </row>
    <row r="42" ht="22.8" customHeight="1" spans="1:9">
      <c r="A42" s="92"/>
      <c r="B42" s="93">
        <v>21305</v>
      </c>
      <c r="C42" s="87" t="s">
        <v>131</v>
      </c>
      <c r="D42" s="88">
        <v>29</v>
      </c>
      <c r="E42" s="88"/>
      <c r="F42" s="88">
        <v>29</v>
      </c>
      <c r="G42" s="87"/>
      <c r="H42" s="87"/>
      <c r="I42" s="87"/>
    </row>
    <row r="43" ht="22.8" customHeight="1" spans="1:9">
      <c r="A43" s="92"/>
      <c r="B43" s="93">
        <v>2130505</v>
      </c>
      <c r="C43" s="87" t="s">
        <v>132</v>
      </c>
      <c r="D43" s="88">
        <v>29</v>
      </c>
      <c r="E43" s="88"/>
      <c r="F43" s="88">
        <v>29</v>
      </c>
      <c r="G43" s="87"/>
      <c r="H43" s="87"/>
      <c r="I43" s="87"/>
    </row>
    <row r="44" ht="22.8" customHeight="1" spans="2:9">
      <c r="B44" s="87" t="s">
        <v>133</v>
      </c>
      <c r="C44" s="87" t="s">
        <v>134</v>
      </c>
      <c r="D44" s="88">
        <f>E44+F44</f>
        <v>363</v>
      </c>
      <c r="E44" s="88"/>
      <c r="F44" s="88">
        <v>363</v>
      </c>
      <c r="G44" s="87"/>
      <c r="H44" s="87"/>
      <c r="I44" s="87"/>
    </row>
    <row r="45" ht="22.8" customHeight="1" spans="1:9">
      <c r="A45" s="91"/>
      <c r="B45" s="87" t="s">
        <v>135</v>
      </c>
      <c r="C45" s="87" t="s">
        <v>136</v>
      </c>
      <c r="D45" s="88">
        <f>E45+F45</f>
        <v>363</v>
      </c>
      <c r="E45" s="88"/>
      <c r="F45" s="88">
        <v>363</v>
      </c>
      <c r="G45" s="87"/>
      <c r="H45" s="87"/>
      <c r="I45" s="87"/>
    </row>
    <row r="46" ht="22.8" customHeight="1" spans="2:9">
      <c r="B46" s="87" t="s">
        <v>137</v>
      </c>
      <c r="C46" s="87" t="s">
        <v>138</v>
      </c>
      <c r="D46" s="88">
        <f>E46+F46</f>
        <v>72</v>
      </c>
      <c r="E46" s="88">
        <v>72</v>
      </c>
      <c r="F46" s="88"/>
      <c r="G46" s="87"/>
      <c r="H46" s="87"/>
      <c r="I46" s="87"/>
    </row>
    <row r="47" ht="22.8" customHeight="1" spans="1:9">
      <c r="A47" s="91"/>
      <c r="B47" s="87" t="s">
        <v>139</v>
      </c>
      <c r="C47" s="87" t="s">
        <v>140</v>
      </c>
      <c r="D47" s="88">
        <f>E47+F47</f>
        <v>72</v>
      </c>
      <c r="E47" s="88">
        <v>72</v>
      </c>
      <c r="F47" s="88"/>
      <c r="G47" s="87"/>
      <c r="H47" s="87"/>
      <c r="I47" s="87"/>
    </row>
    <row r="48" ht="22.8" customHeight="1" spans="1:9">
      <c r="A48" s="91"/>
      <c r="B48" s="87" t="s">
        <v>141</v>
      </c>
      <c r="C48" s="87" t="s">
        <v>142</v>
      </c>
      <c r="D48" s="88">
        <f>E48+F48</f>
        <v>72</v>
      </c>
      <c r="E48" s="88">
        <v>72</v>
      </c>
      <c r="F48" s="88"/>
      <c r="G48" s="87"/>
      <c r="H48" s="87"/>
      <c r="I48" s="87"/>
    </row>
    <row r="49" ht="22.8" customHeight="1" spans="1:10">
      <c r="A49" s="77"/>
      <c r="B49" s="72"/>
      <c r="C49" s="94" t="s">
        <v>68</v>
      </c>
      <c r="D49" s="47">
        <f>D7+D16+D19+D28+D33+D38+D46</f>
        <v>2678</v>
      </c>
      <c r="E49" s="47">
        <f>E7+E17+E19+E28+E33+E38+E46</f>
        <v>1401</v>
      </c>
      <c r="F49" s="47">
        <f>F11+F33+F38</f>
        <v>1277</v>
      </c>
      <c r="G49" s="53"/>
      <c r="H49" s="53"/>
      <c r="I49" s="53"/>
      <c r="J49" s="82"/>
    </row>
    <row r="50" ht="9.75" customHeight="1" spans="1:10">
      <c r="A50" s="95"/>
      <c r="B50" s="81"/>
      <c r="C50" s="81"/>
      <c r="D50" s="81"/>
      <c r="E50" s="81"/>
      <c r="F50" s="81"/>
      <c r="G50" s="81"/>
      <c r="H50" s="43"/>
      <c r="I50" s="43"/>
      <c r="J50" s="81"/>
    </row>
  </sheetData>
  <sheetProtection formatCells="0" insertHyperlinks="0" autoFilter="0"/>
  <mergeCells count="10">
    <mergeCell ref="B2:I2"/>
    <mergeCell ref="B3:C3"/>
    <mergeCell ref="F4:I4"/>
    <mergeCell ref="G5:I5"/>
    <mergeCell ref="A23:A25"/>
    <mergeCell ref="B4:B6"/>
    <mergeCell ref="C4:C6"/>
    <mergeCell ref="D4:D6"/>
    <mergeCell ref="E4:E6"/>
    <mergeCell ref="F5:F6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workbookViewId="0">
      <selection activeCell="B6" sqref="B6:E49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8" width="9.76666666666667" customWidth="1"/>
  </cols>
  <sheetData>
    <row r="1" ht="16.35" customHeight="1" spans="1:6">
      <c r="A1" s="73"/>
      <c r="B1" s="74" t="s">
        <v>143</v>
      </c>
      <c r="C1" s="73"/>
      <c r="D1" s="73"/>
      <c r="E1" s="73"/>
      <c r="F1" s="82"/>
    </row>
    <row r="2" ht="22.8" customHeight="1" spans="1:6">
      <c r="A2" s="73"/>
      <c r="B2" s="41" t="s">
        <v>144</v>
      </c>
      <c r="C2" s="41"/>
      <c r="D2" s="41"/>
      <c r="E2" s="41"/>
      <c r="F2" s="82"/>
    </row>
    <row r="3" ht="19.55" customHeight="1" spans="1:6">
      <c r="A3" s="75"/>
      <c r="B3" s="76" t="s">
        <v>2</v>
      </c>
      <c r="C3" s="76"/>
      <c r="D3" s="75"/>
      <c r="E3" s="83" t="s">
        <v>3</v>
      </c>
      <c r="F3" s="84"/>
    </row>
    <row r="4" ht="24.4" customHeight="1" spans="1:6">
      <c r="A4" s="77"/>
      <c r="B4" s="78" t="s">
        <v>4</v>
      </c>
      <c r="C4" s="78"/>
      <c r="D4" s="78" t="s">
        <v>5</v>
      </c>
      <c r="E4" s="78"/>
      <c r="F4" s="82"/>
    </row>
    <row r="5" ht="24.4" customHeight="1" spans="1:6">
      <c r="A5" s="77"/>
      <c r="B5" s="79" t="s">
        <v>6</v>
      </c>
      <c r="C5" s="79" t="s">
        <v>7</v>
      </c>
      <c r="D5" s="79" t="s">
        <v>6</v>
      </c>
      <c r="E5" s="79" t="s">
        <v>7</v>
      </c>
      <c r="F5" s="82"/>
    </row>
    <row r="6" ht="22.8" customHeight="1" spans="1:6">
      <c r="A6" s="77"/>
      <c r="B6" s="72" t="s">
        <v>145</v>
      </c>
      <c r="C6" s="53">
        <v>1847</v>
      </c>
      <c r="D6" s="72" t="s">
        <v>146</v>
      </c>
      <c r="E6" s="53">
        <v>2678</v>
      </c>
      <c r="F6" s="82"/>
    </row>
    <row r="7" ht="22.8" customHeight="1" spans="1:6">
      <c r="A7" s="77"/>
      <c r="B7" s="72" t="s">
        <v>147</v>
      </c>
      <c r="C7" s="53">
        <v>1847</v>
      </c>
      <c r="D7" s="72" t="s">
        <v>148</v>
      </c>
      <c r="E7" s="53">
        <v>853</v>
      </c>
      <c r="F7" s="82"/>
    </row>
    <row r="8" ht="22.8" customHeight="1" spans="1:6">
      <c r="A8" s="77"/>
      <c r="B8" s="72" t="s">
        <v>149</v>
      </c>
      <c r="C8" s="53"/>
      <c r="D8" s="72" t="s">
        <v>150</v>
      </c>
      <c r="E8" s="53"/>
      <c r="F8" s="82"/>
    </row>
    <row r="9" ht="22.8" customHeight="1" spans="1:6">
      <c r="A9" s="77"/>
      <c r="B9" s="72" t="s">
        <v>151</v>
      </c>
      <c r="C9" s="53"/>
      <c r="D9" s="72" t="s">
        <v>152</v>
      </c>
      <c r="E9" s="53"/>
      <c r="F9" s="82"/>
    </row>
    <row r="10" ht="22.8" customHeight="1" spans="1:6">
      <c r="A10" s="77"/>
      <c r="B10" s="72" t="s">
        <v>26</v>
      </c>
      <c r="C10" s="53"/>
      <c r="D10" s="72" t="s">
        <v>153</v>
      </c>
      <c r="E10" s="53"/>
      <c r="F10" s="82"/>
    </row>
    <row r="11" ht="22.8" customHeight="1" spans="1:6">
      <c r="A11" s="77"/>
      <c r="B11" s="72" t="s">
        <v>26</v>
      </c>
      <c r="C11" s="53"/>
      <c r="D11" s="72" t="s">
        <v>154</v>
      </c>
      <c r="E11" s="53"/>
      <c r="F11" s="82"/>
    </row>
    <row r="12" ht="22.8" customHeight="1" spans="1:6">
      <c r="A12" s="77"/>
      <c r="B12" s="72" t="s">
        <v>26</v>
      </c>
      <c r="C12" s="53"/>
      <c r="D12" s="72" t="s">
        <v>155</v>
      </c>
      <c r="E12" s="53"/>
      <c r="F12" s="82"/>
    </row>
    <row r="13" ht="22.8" customHeight="1" spans="1:6">
      <c r="A13" s="77"/>
      <c r="B13" s="72" t="s">
        <v>26</v>
      </c>
      <c r="C13" s="53"/>
      <c r="D13" s="72" t="s">
        <v>156</v>
      </c>
      <c r="E13" s="53">
        <v>30</v>
      </c>
      <c r="F13" s="82"/>
    </row>
    <row r="14" ht="22.8" customHeight="1" spans="1:6">
      <c r="A14" s="77"/>
      <c r="B14" s="72" t="s">
        <v>26</v>
      </c>
      <c r="C14" s="53"/>
      <c r="D14" s="72" t="s">
        <v>157</v>
      </c>
      <c r="E14" s="53">
        <v>207</v>
      </c>
      <c r="F14" s="82"/>
    </row>
    <row r="15" ht="22.8" customHeight="1" spans="1:6">
      <c r="A15" s="77"/>
      <c r="B15" s="72" t="s">
        <v>26</v>
      </c>
      <c r="C15" s="53"/>
      <c r="D15" s="72" t="s">
        <v>158</v>
      </c>
      <c r="E15" s="53"/>
      <c r="F15" s="82"/>
    </row>
    <row r="16" ht="22.8" customHeight="1" spans="1:6">
      <c r="A16" s="77"/>
      <c r="B16" s="72" t="s">
        <v>26</v>
      </c>
      <c r="C16" s="53"/>
      <c r="D16" s="72" t="s">
        <v>159</v>
      </c>
      <c r="E16" s="53">
        <v>70</v>
      </c>
      <c r="F16" s="82"/>
    </row>
    <row r="17" ht="22.8" customHeight="1" spans="1:6">
      <c r="A17" s="77"/>
      <c r="B17" s="72" t="s">
        <v>26</v>
      </c>
      <c r="C17" s="53"/>
      <c r="D17" s="72" t="s">
        <v>160</v>
      </c>
      <c r="E17" s="53"/>
      <c r="F17" s="82"/>
    </row>
    <row r="18" ht="22.8" customHeight="1" spans="1:6">
      <c r="A18" s="77"/>
      <c r="B18" s="72" t="s">
        <v>26</v>
      </c>
      <c r="C18" s="53"/>
      <c r="D18" s="72" t="s">
        <v>161</v>
      </c>
      <c r="E18" s="53">
        <v>149</v>
      </c>
      <c r="F18" s="82"/>
    </row>
    <row r="19" ht="22.8" customHeight="1" spans="1:6">
      <c r="A19" s="77"/>
      <c r="B19" s="72" t="s">
        <v>26</v>
      </c>
      <c r="C19" s="53"/>
      <c r="D19" s="72" t="s">
        <v>162</v>
      </c>
      <c r="E19" s="53">
        <v>1297</v>
      </c>
      <c r="F19" s="82"/>
    </row>
    <row r="20" ht="22.8" customHeight="1" spans="1:6">
      <c r="A20" s="77"/>
      <c r="B20" s="72" t="s">
        <v>26</v>
      </c>
      <c r="C20" s="53"/>
      <c r="D20" s="72" t="s">
        <v>163</v>
      </c>
      <c r="E20" s="53"/>
      <c r="F20" s="82"/>
    </row>
    <row r="21" ht="22.8" customHeight="1" spans="1:6">
      <c r="A21" s="77"/>
      <c r="B21" s="72" t="s">
        <v>26</v>
      </c>
      <c r="C21" s="53"/>
      <c r="D21" s="72" t="s">
        <v>164</v>
      </c>
      <c r="E21" s="53"/>
      <c r="F21" s="82"/>
    </row>
    <row r="22" ht="22.8" customHeight="1" spans="1:6">
      <c r="A22" s="77"/>
      <c r="B22" s="72" t="s">
        <v>26</v>
      </c>
      <c r="C22" s="53"/>
      <c r="D22" s="72" t="s">
        <v>165</v>
      </c>
      <c r="E22" s="53"/>
      <c r="F22" s="82"/>
    </row>
    <row r="23" ht="22.8" customHeight="1" spans="1:6">
      <c r="A23" s="77"/>
      <c r="B23" s="72" t="s">
        <v>26</v>
      </c>
      <c r="C23" s="53"/>
      <c r="D23" s="72" t="s">
        <v>166</v>
      </c>
      <c r="E23" s="53"/>
      <c r="F23" s="82"/>
    </row>
    <row r="24" ht="22.8" customHeight="1" spans="1:6">
      <c r="A24" s="77"/>
      <c r="B24" s="72" t="s">
        <v>26</v>
      </c>
      <c r="C24" s="53"/>
      <c r="D24" s="72" t="s">
        <v>167</v>
      </c>
      <c r="E24" s="53"/>
      <c r="F24" s="82"/>
    </row>
    <row r="25" ht="22.8" customHeight="1" spans="1:6">
      <c r="A25" s="77"/>
      <c r="B25" s="72" t="s">
        <v>26</v>
      </c>
      <c r="C25" s="53"/>
      <c r="D25" s="72" t="s">
        <v>168</v>
      </c>
      <c r="E25" s="53"/>
      <c r="F25" s="82"/>
    </row>
    <row r="26" ht="22.8" customHeight="1" spans="1:6">
      <c r="A26" s="77"/>
      <c r="B26" s="72" t="s">
        <v>26</v>
      </c>
      <c r="C26" s="53"/>
      <c r="D26" s="72" t="s">
        <v>169</v>
      </c>
      <c r="E26" s="53">
        <v>72</v>
      </c>
      <c r="F26" s="82"/>
    </row>
    <row r="27" ht="22.8" customHeight="1" spans="1:6">
      <c r="A27" s="77"/>
      <c r="B27" s="72" t="s">
        <v>26</v>
      </c>
      <c r="C27" s="53"/>
      <c r="D27" s="72" t="s">
        <v>170</v>
      </c>
      <c r="E27" s="53"/>
      <c r="F27" s="82"/>
    </row>
    <row r="28" ht="22.8" customHeight="1" spans="1:6">
      <c r="A28" s="77"/>
      <c r="B28" s="72" t="s">
        <v>26</v>
      </c>
      <c r="C28" s="53"/>
      <c r="D28" s="72" t="s">
        <v>171</v>
      </c>
      <c r="E28" s="53"/>
      <c r="F28" s="82"/>
    </row>
    <row r="29" ht="22.8" customHeight="1" spans="1:6">
      <c r="A29" s="77"/>
      <c r="B29" s="72" t="s">
        <v>26</v>
      </c>
      <c r="C29" s="53"/>
      <c r="D29" s="72" t="s">
        <v>172</v>
      </c>
      <c r="E29" s="53"/>
      <c r="F29" s="82"/>
    </row>
    <row r="30" ht="22.8" customHeight="1" spans="1:6">
      <c r="A30" s="77"/>
      <c r="B30" s="72" t="s">
        <v>26</v>
      </c>
      <c r="C30" s="53"/>
      <c r="D30" s="72" t="s">
        <v>173</v>
      </c>
      <c r="E30" s="53"/>
      <c r="F30" s="82"/>
    </row>
    <row r="31" ht="22.8" customHeight="1" spans="1:6">
      <c r="A31" s="77"/>
      <c r="B31" s="72" t="s">
        <v>26</v>
      </c>
      <c r="C31" s="53"/>
      <c r="D31" s="72" t="s">
        <v>174</v>
      </c>
      <c r="E31" s="53"/>
      <c r="F31" s="82"/>
    </row>
    <row r="32" ht="22.8" customHeight="1" spans="1:6">
      <c r="A32" s="77"/>
      <c r="B32" s="72" t="s">
        <v>26</v>
      </c>
      <c r="C32" s="53"/>
      <c r="D32" s="72" t="s">
        <v>175</v>
      </c>
      <c r="E32" s="53"/>
      <c r="F32" s="82"/>
    </row>
    <row r="33" ht="22.8" customHeight="1" spans="1:6">
      <c r="A33" s="77"/>
      <c r="B33" s="72" t="s">
        <v>26</v>
      </c>
      <c r="C33" s="53"/>
      <c r="D33" s="72" t="s">
        <v>176</v>
      </c>
      <c r="E33" s="53"/>
      <c r="F33" s="82"/>
    </row>
    <row r="34" ht="22.8" customHeight="1" spans="1:6">
      <c r="A34" s="77"/>
      <c r="B34" s="72" t="s">
        <v>26</v>
      </c>
      <c r="C34" s="53"/>
      <c r="D34" s="72" t="s">
        <v>177</v>
      </c>
      <c r="E34" s="53"/>
      <c r="F34" s="82"/>
    </row>
    <row r="35" ht="22.8" customHeight="1" spans="1:6">
      <c r="A35" s="77"/>
      <c r="B35" s="72" t="s">
        <v>178</v>
      </c>
      <c r="C35" s="53"/>
      <c r="D35" s="72" t="s">
        <v>179</v>
      </c>
      <c r="E35" s="53"/>
      <c r="F35" s="82"/>
    </row>
    <row r="36" ht="22.8" customHeight="1" spans="1:6">
      <c r="A36" s="77"/>
      <c r="B36" s="72" t="s">
        <v>180</v>
      </c>
      <c r="C36" s="53"/>
      <c r="D36" s="72" t="s">
        <v>26</v>
      </c>
      <c r="E36" s="53"/>
      <c r="F36" s="82"/>
    </row>
    <row r="37" ht="22.8" customHeight="1" spans="1:6">
      <c r="A37" s="77"/>
      <c r="B37" s="72" t="s">
        <v>181</v>
      </c>
      <c r="C37" s="53">
        <v>831</v>
      </c>
      <c r="D37" s="72" t="s">
        <v>26</v>
      </c>
      <c r="E37" s="53"/>
      <c r="F37" s="82"/>
    </row>
    <row r="38" ht="22.8" customHeight="1" spans="1:6">
      <c r="A38" s="77"/>
      <c r="B38" s="72" t="s">
        <v>182</v>
      </c>
      <c r="C38" s="53"/>
      <c r="D38" s="72" t="s">
        <v>26</v>
      </c>
      <c r="E38" s="53"/>
      <c r="F38" s="82"/>
    </row>
    <row r="39" ht="22.8" customHeight="1" spans="1:6">
      <c r="A39" s="77"/>
      <c r="B39" s="72" t="s">
        <v>183</v>
      </c>
      <c r="C39" s="53"/>
      <c r="D39" s="72" t="s">
        <v>26</v>
      </c>
      <c r="E39" s="53"/>
      <c r="F39" s="82"/>
    </row>
    <row r="40" ht="22.8" customHeight="1" spans="1:6">
      <c r="A40" s="77"/>
      <c r="B40" s="72" t="s">
        <v>184</v>
      </c>
      <c r="C40" s="53"/>
      <c r="D40" s="72" t="s">
        <v>26</v>
      </c>
      <c r="E40" s="53"/>
      <c r="F40" s="82"/>
    </row>
    <row r="41" ht="22.8" customHeight="1" spans="1:6">
      <c r="A41" s="77"/>
      <c r="B41" s="72" t="s">
        <v>185</v>
      </c>
      <c r="C41" s="53"/>
      <c r="D41" s="72" t="s">
        <v>26</v>
      </c>
      <c r="E41" s="53"/>
      <c r="F41" s="82"/>
    </row>
    <row r="42" ht="22.8" customHeight="1" spans="1:6">
      <c r="A42" s="77"/>
      <c r="B42" s="72" t="s">
        <v>186</v>
      </c>
      <c r="C42" s="53"/>
      <c r="D42" s="72" t="s">
        <v>26</v>
      </c>
      <c r="E42" s="53"/>
      <c r="F42" s="82"/>
    </row>
    <row r="43" ht="22.8" customHeight="1" spans="1:6">
      <c r="A43" s="77"/>
      <c r="B43" s="72" t="s">
        <v>187</v>
      </c>
      <c r="C43" s="53"/>
      <c r="D43" s="72" t="s">
        <v>26</v>
      </c>
      <c r="E43" s="53"/>
      <c r="F43" s="82"/>
    </row>
    <row r="44" ht="22.8" customHeight="1" spans="1:6">
      <c r="A44" s="77"/>
      <c r="B44" s="72" t="s">
        <v>188</v>
      </c>
      <c r="C44" s="53"/>
      <c r="D44" s="72" t="s">
        <v>26</v>
      </c>
      <c r="E44" s="53"/>
      <c r="F44" s="82"/>
    </row>
    <row r="45" ht="22.8" customHeight="1" spans="1:6">
      <c r="A45" s="77"/>
      <c r="B45" s="72" t="s">
        <v>189</v>
      </c>
      <c r="C45" s="53"/>
      <c r="D45" s="72" t="s">
        <v>26</v>
      </c>
      <c r="E45" s="53"/>
      <c r="F45" s="82"/>
    </row>
    <row r="46" ht="22.8" customHeight="1" spans="1:6">
      <c r="A46" s="77"/>
      <c r="B46" s="72" t="s">
        <v>190</v>
      </c>
      <c r="C46" s="53"/>
      <c r="D46" s="72" t="s">
        <v>26</v>
      </c>
      <c r="E46" s="53"/>
      <c r="F46" s="82"/>
    </row>
    <row r="47" ht="22.8" customHeight="1" spans="1:6">
      <c r="A47" s="77"/>
      <c r="B47" s="72" t="s">
        <v>191</v>
      </c>
      <c r="C47" s="53"/>
      <c r="D47" s="72" t="s">
        <v>26</v>
      </c>
      <c r="E47" s="53"/>
      <c r="F47" s="82"/>
    </row>
    <row r="48" ht="22.8" customHeight="1" spans="1:6">
      <c r="A48" s="77"/>
      <c r="B48" s="72" t="s">
        <v>192</v>
      </c>
      <c r="C48" s="53"/>
      <c r="D48" s="72" t="s">
        <v>26</v>
      </c>
      <c r="E48" s="53"/>
      <c r="F48" s="82"/>
    </row>
    <row r="49" ht="22.8" customHeight="1" spans="1:6">
      <c r="A49" s="77"/>
      <c r="B49" s="80" t="s">
        <v>49</v>
      </c>
      <c r="C49" s="54">
        <v>2678</v>
      </c>
      <c r="D49" s="80" t="s">
        <v>50</v>
      </c>
      <c r="E49" s="54">
        <v>2678</v>
      </c>
      <c r="F49" s="82"/>
    </row>
    <row r="50" ht="9.75" customHeight="1" spans="1:6">
      <c r="A50" s="81"/>
      <c r="B50" s="81"/>
      <c r="C50" s="81"/>
      <c r="D50" s="81"/>
      <c r="E50" s="81"/>
      <c r="F50" s="85"/>
    </row>
  </sheetData>
  <sheetProtection formatCells="0" insertHyperlinks="0" autoFilter="0"/>
  <mergeCells count="6">
    <mergeCell ref="B2:E2"/>
    <mergeCell ref="B3:C3"/>
    <mergeCell ref="B4:C4"/>
    <mergeCell ref="D4:E4"/>
    <mergeCell ref="A7:A34"/>
    <mergeCell ref="A36:A48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pane xSplit="1" ySplit="5" topLeftCell="B41" activePane="bottomRight" state="frozen"/>
      <selection/>
      <selection pane="topRight"/>
      <selection pane="bottomLeft"/>
      <selection pane="bottomRight" activeCell="B4" sqref="B4:H48"/>
    </sheetView>
  </sheetViews>
  <sheetFormatPr defaultColWidth="10" defaultRowHeight="13.5"/>
  <cols>
    <col min="1" max="1" width="1.53333333333333" customWidth="1"/>
    <col min="2" max="2" width="11.8" customWidth="1"/>
    <col min="3" max="3" width="35.9" customWidth="1"/>
    <col min="4" max="4" width="13.375" customWidth="1"/>
    <col min="5" max="5" width="13.5" customWidth="1"/>
    <col min="6" max="6" width="13.625" customWidth="1"/>
    <col min="7" max="7" width="10.875" customWidth="1"/>
    <col min="8" max="8" width="13" customWidth="1"/>
    <col min="9" max="9" width="1.53333333333333" customWidth="1"/>
    <col min="10" max="11" width="9.76666666666667" customWidth="1"/>
  </cols>
  <sheetData>
    <row r="1" ht="16.35" customHeight="1" spans="1:9">
      <c r="A1" s="39"/>
      <c r="B1" s="40" t="s">
        <v>193</v>
      </c>
      <c r="C1" s="39"/>
      <c r="D1" s="39"/>
      <c r="E1" s="39"/>
      <c r="F1" s="39"/>
      <c r="G1" s="39" t="s">
        <v>194</v>
      </c>
      <c r="H1" s="39"/>
      <c r="I1" s="56"/>
    </row>
    <row r="2" ht="22.8" customHeight="1" spans="1:9">
      <c r="A2" s="39"/>
      <c r="B2" s="41" t="s">
        <v>195</v>
      </c>
      <c r="C2" s="41"/>
      <c r="D2" s="41"/>
      <c r="E2" s="41"/>
      <c r="F2" s="41"/>
      <c r="G2" s="41"/>
      <c r="H2" s="41"/>
      <c r="I2" s="56"/>
    </row>
    <row r="3" ht="19.55" customHeight="1" spans="1:9">
      <c r="A3" s="42"/>
      <c r="B3" s="58" t="s">
        <v>2</v>
      </c>
      <c r="C3" s="58"/>
      <c r="D3" s="42"/>
      <c r="E3" s="42"/>
      <c r="F3" s="42"/>
      <c r="G3" s="42"/>
      <c r="H3" s="63" t="s">
        <v>3</v>
      </c>
      <c r="I3" s="64"/>
    </row>
    <row r="4" ht="24.4" customHeight="1" spans="1:9">
      <c r="A4" s="44"/>
      <c r="B4" s="45" t="s">
        <v>71</v>
      </c>
      <c r="C4" s="45" t="s">
        <v>72</v>
      </c>
      <c r="D4" s="45" t="s">
        <v>55</v>
      </c>
      <c r="E4" s="45" t="s">
        <v>73</v>
      </c>
      <c r="F4" s="45"/>
      <c r="G4" s="45"/>
      <c r="H4" s="45" t="s">
        <v>74</v>
      </c>
      <c r="I4" s="56"/>
    </row>
    <row r="5" ht="24.4" customHeight="1" spans="1:9">
      <c r="A5" s="44"/>
      <c r="B5" s="45"/>
      <c r="C5" s="45"/>
      <c r="D5" s="45"/>
      <c r="E5" s="45" t="s">
        <v>58</v>
      </c>
      <c r="F5" s="45" t="s">
        <v>196</v>
      </c>
      <c r="G5" s="45" t="s">
        <v>197</v>
      </c>
      <c r="H5" s="45"/>
      <c r="I5" s="56"/>
    </row>
    <row r="6" ht="22.8" customHeight="1" spans="1:9">
      <c r="A6" s="44"/>
      <c r="B6" s="46" t="s">
        <v>79</v>
      </c>
      <c r="C6" s="72" t="s">
        <v>198</v>
      </c>
      <c r="D6" s="47">
        <f>E6+H6</f>
        <v>853</v>
      </c>
      <c r="E6" s="47">
        <f>E7+E9+E11+E13</f>
        <v>786</v>
      </c>
      <c r="F6" s="47">
        <f>F7+F9+F11+F13</f>
        <v>463</v>
      </c>
      <c r="G6" s="47">
        <f>G7+G9+G11+G13</f>
        <v>323</v>
      </c>
      <c r="H6" s="47">
        <v>67</v>
      </c>
      <c r="I6" s="56"/>
    </row>
    <row r="7" ht="22.8" customHeight="1" spans="1:9">
      <c r="A7" s="44"/>
      <c r="B7" s="46">
        <v>20101</v>
      </c>
      <c r="C7" s="72" t="s">
        <v>81</v>
      </c>
      <c r="D7" s="47">
        <v>28</v>
      </c>
      <c r="E7" s="47">
        <f t="shared" ref="E7:E47" si="0">F7+G7</f>
        <v>28</v>
      </c>
      <c r="F7" s="47">
        <v>28</v>
      </c>
      <c r="G7" s="47"/>
      <c r="H7" s="47"/>
      <c r="I7" s="56"/>
    </row>
    <row r="8" ht="22.8" customHeight="1" spans="1:9">
      <c r="A8" s="44"/>
      <c r="B8" s="46">
        <v>2010101</v>
      </c>
      <c r="C8" s="72" t="s">
        <v>82</v>
      </c>
      <c r="D8" s="47">
        <v>28</v>
      </c>
      <c r="E8" s="47">
        <f t="shared" si="0"/>
        <v>28</v>
      </c>
      <c r="F8" s="47">
        <v>28</v>
      </c>
      <c r="G8" s="47"/>
      <c r="H8" s="47"/>
      <c r="I8" s="56"/>
    </row>
    <row r="9" ht="22.8" customHeight="1" spans="1:9">
      <c r="A9" s="44"/>
      <c r="B9" s="46" t="s">
        <v>83</v>
      </c>
      <c r="C9" s="72" t="s">
        <v>199</v>
      </c>
      <c r="D9" s="47">
        <v>752</v>
      </c>
      <c r="E9" s="47">
        <f t="shared" si="0"/>
        <v>685</v>
      </c>
      <c r="F9" s="47">
        <f>F10</f>
        <v>362</v>
      </c>
      <c r="G9" s="47">
        <f>G10</f>
        <v>323</v>
      </c>
      <c r="H9" s="47">
        <v>67</v>
      </c>
      <c r="I9" s="56"/>
    </row>
    <row r="10" ht="22.8" customHeight="1" spans="1:9">
      <c r="A10" s="44"/>
      <c r="B10" s="46" t="s">
        <v>85</v>
      </c>
      <c r="C10" s="72" t="s">
        <v>200</v>
      </c>
      <c r="D10" s="47">
        <f>E10+H10</f>
        <v>752</v>
      </c>
      <c r="E10" s="47">
        <f t="shared" si="0"/>
        <v>685</v>
      </c>
      <c r="F10" s="47">
        <v>362</v>
      </c>
      <c r="G10" s="47">
        <v>323</v>
      </c>
      <c r="H10" s="47">
        <v>67</v>
      </c>
      <c r="I10" s="56"/>
    </row>
    <row r="11" ht="22.8" customHeight="1" spans="1:9">
      <c r="A11" s="44"/>
      <c r="B11" s="46">
        <v>20106</v>
      </c>
      <c r="C11" s="72" t="s">
        <v>87</v>
      </c>
      <c r="D11" s="47">
        <v>45</v>
      </c>
      <c r="E11" s="47">
        <f t="shared" si="0"/>
        <v>45</v>
      </c>
      <c r="F11" s="47">
        <v>45</v>
      </c>
      <c r="G11" s="47"/>
      <c r="H11" s="47"/>
      <c r="I11" s="56"/>
    </row>
    <row r="12" ht="22.8" customHeight="1" spans="1:9">
      <c r="A12" s="44"/>
      <c r="B12" s="46">
        <v>2010601</v>
      </c>
      <c r="C12" s="72" t="s">
        <v>88</v>
      </c>
      <c r="D12" s="47">
        <v>45</v>
      </c>
      <c r="E12" s="47">
        <f t="shared" si="0"/>
        <v>45</v>
      </c>
      <c r="F12" s="47">
        <v>45</v>
      </c>
      <c r="G12" s="47"/>
      <c r="H12" s="47"/>
      <c r="I12" s="56"/>
    </row>
    <row r="13" ht="22.8" customHeight="1" spans="1:9">
      <c r="A13" s="44"/>
      <c r="B13" s="46">
        <v>20131</v>
      </c>
      <c r="C13" s="72" t="s">
        <v>89</v>
      </c>
      <c r="D13" s="47">
        <v>28</v>
      </c>
      <c r="E13" s="47">
        <f t="shared" si="0"/>
        <v>28</v>
      </c>
      <c r="F13" s="47">
        <v>28</v>
      </c>
      <c r="G13" s="47"/>
      <c r="H13" s="47"/>
      <c r="I13" s="56"/>
    </row>
    <row r="14" ht="22.8" customHeight="1" spans="1:9">
      <c r="A14" s="44"/>
      <c r="B14" s="46">
        <v>2013101</v>
      </c>
      <c r="C14" s="72" t="s">
        <v>90</v>
      </c>
      <c r="D14" s="47">
        <v>28</v>
      </c>
      <c r="E14" s="47">
        <f t="shared" si="0"/>
        <v>28</v>
      </c>
      <c r="F14" s="47">
        <v>28</v>
      </c>
      <c r="G14" s="47"/>
      <c r="H14" s="47"/>
      <c r="I14" s="56"/>
    </row>
    <row r="15" ht="22.8" customHeight="1" spans="1:9">
      <c r="A15" s="44"/>
      <c r="B15" s="46">
        <v>207</v>
      </c>
      <c r="C15" s="72" t="s">
        <v>91</v>
      </c>
      <c r="D15" s="47">
        <v>30</v>
      </c>
      <c r="E15" s="47">
        <f t="shared" si="0"/>
        <v>30</v>
      </c>
      <c r="F15" s="47">
        <v>30</v>
      </c>
      <c r="G15" s="47"/>
      <c r="H15" s="47"/>
      <c r="I15" s="56"/>
    </row>
    <row r="16" ht="22.8" customHeight="1" spans="1:9">
      <c r="A16" s="44"/>
      <c r="B16" s="46">
        <v>20701</v>
      </c>
      <c r="C16" s="72" t="s">
        <v>92</v>
      </c>
      <c r="D16" s="47">
        <v>30</v>
      </c>
      <c r="E16" s="47">
        <f t="shared" si="0"/>
        <v>30</v>
      </c>
      <c r="F16" s="47">
        <v>30</v>
      </c>
      <c r="G16" s="47"/>
      <c r="H16" s="47"/>
      <c r="I16" s="56"/>
    </row>
    <row r="17" ht="22.8" customHeight="1" spans="1:9">
      <c r="A17" s="44"/>
      <c r="B17" s="46">
        <v>2070109</v>
      </c>
      <c r="C17" s="72" t="s">
        <v>93</v>
      </c>
      <c r="D17" s="47">
        <v>30</v>
      </c>
      <c r="E17" s="47">
        <f t="shared" si="0"/>
        <v>30</v>
      </c>
      <c r="F17" s="47">
        <v>30</v>
      </c>
      <c r="G17" s="47"/>
      <c r="H17" s="47"/>
      <c r="I17" s="56"/>
    </row>
    <row r="18" ht="22.8" customHeight="1" spans="1:9">
      <c r="A18" s="44"/>
      <c r="B18" s="46" t="s">
        <v>94</v>
      </c>
      <c r="C18" s="72" t="s">
        <v>201</v>
      </c>
      <c r="D18" s="47">
        <v>207</v>
      </c>
      <c r="E18" s="47">
        <f t="shared" si="0"/>
        <v>207</v>
      </c>
      <c r="F18" s="47">
        <v>207</v>
      </c>
      <c r="G18" s="47"/>
      <c r="H18" s="47"/>
      <c r="I18" s="56"/>
    </row>
    <row r="19" ht="22.8" customHeight="1" spans="1:9">
      <c r="A19" s="44"/>
      <c r="B19" s="46">
        <v>20801</v>
      </c>
      <c r="C19" s="72" t="s">
        <v>96</v>
      </c>
      <c r="D19" s="47">
        <v>39</v>
      </c>
      <c r="E19" s="47">
        <f t="shared" si="0"/>
        <v>39</v>
      </c>
      <c r="F19" s="47">
        <v>39</v>
      </c>
      <c r="G19" s="47"/>
      <c r="H19" s="47"/>
      <c r="I19" s="56"/>
    </row>
    <row r="20" ht="22.8" customHeight="1" spans="1:9">
      <c r="A20" s="44"/>
      <c r="B20" s="46">
        <v>2080109</v>
      </c>
      <c r="C20" s="72" t="s">
        <v>97</v>
      </c>
      <c r="D20" s="47">
        <v>39</v>
      </c>
      <c r="E20" s="47">
        <f t="shared" si="0"/>
        <v>39</v>
      </c>
      <c r="F20" s="47">
        <v>39</v>
      </c>
      <c r="G20" s="47"/>
      <c r="H20" s="47"/>
      <c r="I20" s="56"/>
    </row>
    <row r="21" ht="22.8" customHeight="1" spans="1:9">
      <c r="A21" s="44"/>
      <c r="B21" s="46" t="s">
        <v>98</v>
      </c>
      <c r="C21" s="72" t="s">
        <v>202</v>
      </c>
      <c r="D21" s="47">
        <v>139</v>
      </c>
      <c r="E21" s="47">
        <f t="shared" si="0"/>
        <v>139</v>
      </c>
      <c r="F21" s="47">
        <v>139</v>
      </c>
      <c r="G21" s="47"/>
      <c r="H21" s="47"/>
      <c r="I21" s="56"/>
    </row>
    <row r="22" ht="22.8" customHeight="1" spans="1:9">
      <c r="A22" s="44"/>
      <c r="B22" s="46" t="s">
        <v>100</v>
      </c>
      <c r="C22" s="72" t="s">
        <v>203</v>
      </c>
      <c r="D22" s="47">
        <v>88</v>
      </c>
      <c r="E22" s="47">
        <f t="shared" si="0"/>
        <v>88</v>
      </c>
      <c r="F22" s="47">
        <v>88</v>
      </c>
      <c r="G22" s="47"/>
      <c r="H22" s="47"/>
      <c r="I22" s="56"/>
    </row>
    <row r="23" ht="22.8" customHeight="1" spans="1:9">
      <c r="A23" s="44"/>
      <c r="B23" s="46" t="s">
        <v>102</v>
      </c>
      <c r="C23" s="72" t="s">
        <v>204</v>
      </c>
      <c r="D23" s="47">
        <v>44</v>
      </c>
      <c r="E23" s="47">
        <f t="shared" si="0"/>
        <v>44</v>
      </c>
      <c r="F23" s="47">
        <v>44</v>
      </c>
      <c r="G23" s="47"/>
      <c r="H23" s="47"/>
      <c r="I23" s="56"/>
    </row>
    <row r="24" ht="22.8" customHeight="1" spans="1:9">
      <c r="A24" s="44"/>
      <c r="B24" s="46" t="s">
        <v>104</v>
      </c>
      <c r="C24" s="72" t="s">
        <v>205</v>
      </c>
      <c r="D24" s="47">
        <v>7</v>
      </c>
      <c r="E24" s="47">
        <f t="shared" si="0"/>
        <v>7</v>
      </c>
      <c r="F24" s="47">
        <v>7</v>
      </c>
      <c r="G24" s="47"/>
      <c r="H24" s="47"/>
      <c r="I24" s="56"/>
    </row>
    <row r="25" ht="22.8" customHeight="1" spans="1:9">
      <c r="A25" s="44"/>
      <c r="B25" s="46">
        <v>20828</v>
      </c>
      <c r="C25" s="72" t="s">
        <v>106</v>
      </c>
      <c r="D25" s="47">
        <v>29</v>
      </c>
      <c r="E25" s="47">
        <f t="shared" si="0"/>
        <v>29</v>
      </c>
      <c r="F25" s="47">
        <v>29</v>
      </c>
      <c r="G25" s="47"/>
      <c r="H25" s="47"/>
      <c r="I25" s="56"/>
    </row>
    <row r="26" ht="22.8" customHeight="1" spans="1:9">
      <c r="A26" s="44"/>
      <c r="B26" s="46">
        <v>2082850</v>
      </c>
      <c r="C26" s="72" t="s">
        <v>107</v>
      </c>
      <c r="D26" s="47">
        <v>29</v>
      </c>
      <c r="E26" s="47">
        <f t="shared" si="0"/>
        <v>29</v>
      </c>
      <c r="F26" s="47">
        <v>29</v>
      </c>
      <c r="G26" s="47"/>
      <c r="H26" s="47"/>
      <c r="I26" s="56"/>
    </row>
    <row r="27" ht="22.8" customHeight="1" spans="1:9">
      <c r="A27" s="44"/>
      <c r="B27" s="46" t="s">
        <v>108</v>
      </c>
      <c r="C27" s="72" t="s">
        <v>206</v>
      </c>
      <c r="D27" s="47">
        <v>70</v>
      </c>
      <c r="E27" s="47">
        <f t="shared" si="0"/>
        <v>70</v>
      </c>
      <c r="F27" s="47">
        <v>70</v>
      </c>
      <c r="G27" s="47"/>
      <c r="H27" s="47"/>
      <c r="I27" s="56"/>
    </row>
    <row r="28" ht="22.8" customHeight="1" spans="1:9">
      <c r="A28" s="44"/>
      <c r="B28" s="46" t="s">
        <v>110</v>
      </c>
      <c r="C28" s="72" t="s">
        <v>207</v>
      </c>
      <c r="D28" s="47">
        <v>70</v>
      </c>
      <c r="E28" s="47">
        <f t="shared" si="0"/>
        <v>70</v>
      </c>
      <c r="F28" s="47">
        <v>70</v>
      </c>
      <c r="G28" s="47"/>
      <c r="H28" s="47"/>
      <c r="I28" s="56"/>
    </row>
    <row r="29" ht="22.8" customHeight="1" spans="1:9">
      <c r="A29" s="44"/>
      <c r="B29" s="46" t="s">
        <v>112</v>
      </c>
      <c r="C29" s="72" t="s">
        <v>208</v>
      </c>
      <c r="D29" s="47">
        <v>44</v>
      </c>
      <c r="E29" s="47">
        <f t="shared" si="0"/>
        <v>44</v>
      </c>
      <c r="F29" s="47">
        <v>44</v>
      </c>
      <c r="G29" s="47"/>
      <c r="H29" s="47"/>
      <c r="I29" s="56"/>
    </row>
    <row r="30" ht="22.8" customHeight="1" spans="1:9">
      <c r="A30" s="44"/>
      <c r="B30" s="46">
        <v>2101103</v>
      </c>
      <c r="C30" s="72" t="s">
        <v>114</v>
      </c>
      <c r="D30" s="47">
        <v>5</v>
      </c>
      <c r="E30" s="47">
        <f t="shared" si="0"/>
        <v>5</v>
      </c>
      <c r="F30" s="47">
        <v>5</v>
      </c>
      <c r="G30" s="47"/>
      <c r="H30" s="47"/>
      <c r="I30" s="56"/>
    </row>
    <row r="31" ht="22.8" customHeight="1" spans="1:9">
      <c r="A31" s="44"/>
      <c r="B31" s="46">
        <v>2101199</v>
      </c>
      <c r="C31" s="72" t="s">
        <v>115</v>
      </c>
      <c r="D31" s="47">
        <v>21</v>
      </c>
      <c r="E31" s="47">
        <f t="shared" si="0"/>
        <v>21</v>
      </c>
      <c r="F31" s="47">
        <v>21</v>
      </c>
      <c r="G31" s="47"/>
      <c r="H31" s="47"/>
      <c r="I31" s="56"/>
    </row>
    <row r="32" ht="22.8" customHeight="1" spans="1:9">
      <c r="A32" s="44"/>
      <c r="B32" s="46" t="s">
        <v>116</v>
      </c>
      <c r="C32" s="72" t="s">
        <v>209</v>
      </c>
      <c r="D32" s="47">
        <v>149</v>
      </c>
      <c r="E32" s="47">
        <f t="shared" si="0"/>
        <v>31</v>
      </c>
      <c r="F32" s="47">
        <v>31</v>
      </c>
      <c r="G32" s="47"/>
      <c r="H32" s="47">
        <v>118</v>
      </c>
      <c r="I32" s="56"/>
    </row>
    <row r="33" ht="22.8" customHeight="1" spans="1:9">
      <c r="A33" s="44"/>
      <c r="B33" s="46">
        <v>21201</v>
      </c>
      <c r="C33" s="72" t="s">
        <v>118</v>
      </c>
      <c r="D33" s="47">
        <v>31</v>
      </c>
      <c r="E33" s="47">
        <f t="shared" si="0"/>
        <v>31</v>
      </c>
      <c r="F33" s="47">
        <v>31</v>
      </c>
      <c r="G33" s="47"/>
      <c r="H33" s="47"/>
      <c r="I33" s="56"/>
    </row>
    <row r="34" ht="22.8" customHeight="1" spans="1:9">
      <c r="A34" s="44"/>
      <c r="B34" s="46">
        <v>2120104</v>
      </c>
      <c r="C34" s="72" t="s">
        <v>119</v>
      </c>
      <c r="D34" s="47">
        <v>31</v>
      </c>
      <c r="E34" s="47">
        <f t="shared" si="0"/>
        <v>31</v>
      </c>
      <c r="F34" s="47">
        <v>31</v>
      </c>
      <c r="G34" s="47"/>
      <c r="H34" s="47"/>
      <c r="I34" s="56"/>
    </row>
    <row r="35" ht="22.8" customHeight="1" spans="1:9">
      <c r="A35" s="44"/>
      <c r="B35" s="46" t="s">
        <v>120</v>
      </c>
      <c r="C35" s="72" t="s">
        <v>210</v>
      </c>
      <c r="D35" s="47">
        <v>118</v>
      </c>
      <c r="E35" s="47"/>
      <c r="F35" s="47"/>
      <c r="G35" s="47"/>
      <c r="H35" s="47">
        <v>118</v>
      </c>
      <c r="I35" s="56"/>
    </row>
    <row r="36" ht="22.8" customHeight="1" spans="1:9">
      <c r="A36" s="44"/>
      <c r="B36" s="46" t="s">
        <v>122</v>
      </c>
      <c r="C36" s="72" t="s">
        <v>211</v>
      </c>
      <c r="D36" s="47">
        <v>118</v>
      </c>
      <c r="E36" s="47"/>
      <c r="F36" s="47"/>
      <c r="G36" s="47"/>
      <c r="H36" s="47">
        <v>118</v>
      </c>
      <c r="I36" s="56"/>
    </row>
    <row r="37" ht="22.8" customHeight="1" spans="1:9">
      <c r="A37" s="44"/>
      <c r="B37" s="46" t="s">
        <v>124</v>
      </c>
      <c r="C37" s="72" t="s">
        <v>212</v>
      </c>
      <c r="D37" s="47">
        <f>F37+H37</f>
        <v>1297</v>
      </c>
      <c r="E37" s="47">
        <f t="shared" si="0"/>
        <v>205</v>
      </c>
      <c r="F37" s="47">
        <v>205</v>
      </c>
      <c r="G37" s="47"/>
      <c r="H37" s="47">
        <f>H38+H41+H43</f>
        <v>1092</v>
      </c>
      <c r="I37" s="56"/>
    </row>
    <row r="38" ht="22.8" customHeight="1" spans="1:9">
      <c r="A38" s="44"/>
      <c r="B38" s="46" t="s">
        <v>126</v>
      </c>
      <c r="C38" s="72" t="s">
        <v>213</v>
      </c>
      <c r="D38" s="47">
        <v>905</v>
      </c>
      <c r="E38" s="47">
        <f t="shared" si="0"/>
        <v>205</v>
      </c>
      <c r="F38" s="47">
        <v>205</v>
      </c>
      <c r="G38" s="47"/>
      <c r="H38" s="47">
        <v>700</v>
      </c>
      <c r="I38" s="56"/>
    </row>
    <row r="39" ht="22.8" customHeight="1" spans="1:9">
      <c r="A39" s="44"/>
      <c r="B39" s="46" t="s">
        <v>128</v>
      </c>
      <c r="C39" s="72" t="s">
        <v>214</v>
      </c>
      <c r="D39" s="47">
        <v>205</v>
      </c>
      <c r="E39" s="47">
        <f t="shared" si="0"/>
        <v>205</v>
      </c>
      <c r="F39" s="47">
        <v>205</v>
      </c>
      <c r="G39" s="47"/>
      <c r="H39" s="47"/>
      <c r="I39" s="56"/>
    </row>
    <row r="40" ht="22.8" customHeight="1" spans="1:9">
      <c r="A40" s="44"/>
      <c r="B40" s="46">
        <v>2130122</v>
      </c>
      <c r="C40" s="72" t="s">
        <v>130</v>
      </c>
      <c r="D40" s="47">
        <v>700</v>
      </c>
      <c r="E40" s="47"/>
      <c r="F40" s="47"/>
      <c r="G40" s="47"/>
      <c r="H40" s="47">
        <v>700</v>
      </c>
      <c r="I40" s="56"/>
    </row>
    <row r="41" ht="22.8" customHeight="1" spans="1:9">
      <c r="A41" s="44"/>
      <c r="B41" s="46">
        <v>21305</v>
      </c>
      <c r="C41" s="72" t="s">
        <v>131</v>
      </c>
      <c r="D41" s="47">
        <v>29</v>
      </c>
      <c r="E41" s="47"/>
      <c r="F41" s="47"/>
      <c r="G41" s="47"/>
      <c r="H41" s="47">
        <v>29</v>
      </c>
      <c r="I41" s="56"/>
    </row>
    <row r="42" ht="22.8" customHeight="1" spans="1:9">
      <c r="A42" s="44"/>
      <c r="B42" s="46">
        <v>2130505</v>
      </c>
      <c r="C42" s="72" t="s">
        <v>132</v>
      </c>
      <c r="D42" s="47">
        <v>29</v>
      </c>
      <c r="E42" s="47"/>
      <c r="F42" s="47"/>
      <c r="G42" s="47"/>
      <c r="H42" s="47">
        <v>29</v>
      </c>
      <c r="I42" s="56"/>
    </row>
    <row r="43" ht="22.8" customHeight="1" spans="1:9">
      <c r="A43" s="44"/>
      <c r="B43" s="46" t="s">
        <v>133</v>
      </c>
      <c r="C43" s="72" t="s">
        <v>215</v>
      </c>
      <c r="D43" s="47">
        <v>363</v>
      </c>
      <c r="E43" s="47"/>
      <c r="F43" s="47"/>
      <c r="G43" s="47"/>
      <c r="H43" s="47">
        <v>363</v>
      </c>
      <c r="I43" s="56"/>
    </row>
    <row r="44" ht="22.8" customHeight="1" spans="1:9">
      <c r="A44" s="44"/>
      <c r="B44" s="46" t="s">
        <v>135</v>
      </c>
      <c r="C44" s="72" t="s">
        <v>216</v>
      </c>
      <c r="D44" s="47">
        <v>363</v>
      </c>
      <c r="E44" s="47"/>
      <c r="F44" s="47"/>
      <c r="G44" s="47"/>
      <c r="H44" s="47">
        <v>363</v>
      </c>
      <c r="I44" s="56"/>
    </row>
    <row r="45" ht="22.8" customHeight="1" spans="1:9">
      <c r="A45" s="44"/>
      <c r="B45" s="46" t="s">
        <v>137</v>
      </c>
      <c r="C45" s="72" t="s">
        <v>217</v>
      </c>
      <c r="D45" s="47">
        <v>72</v>
      </c>
      <c r="E45" s="47">
        <f t="shared" si="0"/>
        <v>72</v>
      </c>
      <c r="F45" s="47">
        <v>72</v>
      </c>
      <c r="G45" s="47"/>
      <c r="H45" s="47"/>
      <c r="I45" s="56"/>
    </row>
    <row r="46" ht="22.8" customHeight="1" spans="1:9">
      <c r="A46" s="44"/>
      <c r="B46" s="46" t="s">
        <v>139</v>
      </c>
      <c r="C46" s="72" t="s">
        <v>218</v>
      </c>
      <c r="D46" s="47">
        <v>72</v>
      </c>
      <c r="E46" s="47">
        <f t="shared" si="0"/>
        <v>72</v>
      </c>
      <c r="F46" s="47">
        <v>72</v>
      </c>
      <c r="G46" s="47"/>
      <c r="H46" s="47"/>
      <c r="I46" s="56"/>
    </row>
    <row r="47" ht="22.8" customHeight="1" spans="1:9">
      <c r="A47" s="44"/>
      <c r="B47" s="46" t="s">
        <v>141</v>
      </c>
      <c r="C47" s="72" t="s">
        <v>219</v>
      </c>
      <c r="D47" s="47">
        <v>72</v>
      </c>
      <c r="E47" s="47">
        <f t="shared" si="0"/>
        <v>72</v>
      </c>
      <c r="F47" s="47">
        <v>72</v>
      </c>
      <c r="G47" s="47"/>
      <c r="H47" s="47"/>
      <c r="I47" s="56"/>
    </row>
    <row r="48" ht="22.8" customHeight="1" spans="1:9">
      <c r="A48" s="48"/>
      <c r="B48" s="50"/>
      <c r="C48" s="49" t="s">
        <v>68</v>
      </c>
      <c r="D48" s="51">
        <f>E48+H48</f>
        <v>2678</v>
      </c>
      <c r="E48" s="51">
        <f>E6+E15+E18+E27+E32+E37+E45</f>
        <v>1401</v>
      </c>
      <c r="F48" s="51">
        <f>F6+F15+F18+F27+F32+F37+F45</f>
        <v>1078</v>
      </c>
      <c r="G48" s="51">
        <v>323</v>
      </c>
      <c r="H48" s="51">
        <f>H9+H32+H37</f>
        <v>1277</v>
      </c>
      <c r="I48" s="57"/>
    </row>
    <row r="49" ht="9.75" customHeight="1" spans="1:9">
      <c r="A49" s="52"/>
      <c r="B49" s="52"/>
      <c r="C49" s="52"/>
      <c r="D49" s="52"/>
      <c r="E49" s="52"/>
      <c r="F49" s="52"/>
      <c r="G49" s="52"/>
      <c r="H49" s="52"/>
      <c r="I49" s="65"/>
    </row>
  </sheetData>
  <sheetProtection formatCells="0" insertHyperlinks="0" autoFilter="0"/>
  <mergeCells count="8">
    <mergeCell ref="B2:H2"/>
    <mergeCell ref="B3:C3"/>
    <mergeCell ref="E4:G4"/>
    <mergeCell ref="A6:A27"/>
    <mergeCell ref="B4:B5"/>
    <mergeCell ref="C4:C5"/>
    <mergeCell ref="D4:D5"/>
    <mergeCell ref="H4:H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B6" sqref="B6:F40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39"/>
      <c r="B1" s="40" t="s">
        <v>220</v>
      </c>
      <c r="C1" s="39"/>
      <c r="D1" s="39"/>
      <c r="E1" s="39"/>
      <c r="F1" s="39"/>
      <c r="G1" s="56"/>
    </row>
    <row r="2" ht="22.8" customHeight="1" spans="1:7">
      <c r="A2" s="39"/>
      <c r="B2" s="41" t="s">
        <v>221</v>
      </c>
      <c r="C2" s="41"/>
      <c r="D2" s="41"/>
      <c r="E2" s="41"/>
      <c r="F2" s="41"/>
      <c r="G2" s="56"/>
    </row>
    <row r="3" ht="19.55" customHeight="1" spans="1:7">
      <c r="A3" s="42"/>
      <c r="B3" s="58" t="s">
        <v>2</v>
      </c>
      <c r="C3" s="58"/>
      <c r="D3" s="42"/>
      <c r="E3" s="42"/>
      <c r="F3" s="63" t="s">
        <v>3</v>
      </c>
      <c r="G3" s="64"/>
    </row>
    <row r="4" ht="24.4" customHeight="1" spans="1:7">
      <c r="A4" s="44"/>
      <c r="B4" s="59" t="s">
        <v>222</v>
      </c>
      <c r="C4" s="59"/>
      <c r="D4" s="59" t="s">
        <v>223</v>
      </c>
      <c r="E4" s="59"/>
      <c r="F4" s="59"/>
      <c r="G4" s="56"/>
    </row>
    <row r="5" ht="24.4" customHeight="1" spans="1:7">
      <c r="A5" s="44"/>
      <c r="B5" s="71" t="s">
        <v>71</v>
      </c>
      <c r="C5" s="71" t="s">
        <v>72</v>
      </c>
      <c r="D5" s="71" t="s">
        <v>55</v>
      </c>
      <c r="E5" s="71" t="s">
        <v>196</v>
      </c>
      <c r="F5" s="71" t="s">
        <v>197</v>
      </c>
      <c r="G5" s="56"/>
    </row>
    <row r="6" ht="22.8" customHeight="1" spans="1:7">
      <c r="A6" s="44"/>
      <c r="B6" s="46" t="s">
        <v>224</v>
      </c>
      <c r="C6" s="72" t="s">
        <v>225</v>
      </c>
      <c r="D6" s="47">
        <f>E6+F6</f>
        <v>976</v>
      </c>
      <c r="E6" s="47">
        <f>SUM(E7:E18)</f>
        <v>976</v>
      </c>
      <c r="F6" s="47"/>
      <c r="G6" s="56"/>
    </row>
    <row r="7" ht="22.8" customHeight="1" spans="1:7">
      <c r="A7" s="44"/>
      <c r="B7" s="46" t="s">
        <v>226</v>
      </c>
      <c r="C7" s="72" t="s">
        <v>227</v>
      </c>
      <c r="D7" s="47">
        <v>261</v>
      </c>
      <c r="E7" s="47">
        <v>261</v>
      </c>
      <c r="F7" s="47"/>
      <c r="G7" s="56"/>
    </row>
    <row r="8" ht="22.8" customHeight="1" spans="1:7">
      <c r="A8" s="44"/>
      <c r="B8" s="46" t="s">
        <v>228</v>
      </c>
      <c r="C8" s="72" t="s">
        <v>229</v>
      </c>
      <c r="D8" s="47">
        <v>157</v>
      </c>
      <c r="E8" s="47">
        <v>157</v>
      </c>
      <c r="F8" s="47"/>
      <c r="G8" s="56"/>
    </row>
    <row r="9" ht="22.8" customHeight="1" spans="1:7">
      <c r="A9" s="44"/>
      <c r="B9" s="46" t="s">
        <v>230</v>
      </c>
      <c r="C9" s="72" t="s">
        <v>231</v>
      </c>
      <c r="D9" s="47">
        <f t="shared" ref="D9:D16" si="0">E9+F9</f>
        <v>19</v>
      </c>
      <c r="E9" s="47">
        <v>19</v>
      </c>
      <c r="F9" s="47"/>
      <c r="G9" s="56"/>
    </row>
    <row r="10" ht="22.8" customHeight="1" spans="1:7">
      <c r="A10" s="44"/>
      <c r="B10" s="46" t="s">
        <v>232</v>
      </c>
      <c r="C10" s="72" t="s">
        <v>233</v>
      </c>
      <c r="D10" s="47">
        <f t="shared" si="0"/>
        <v>171</v>
      </c>
      <c r="E10" s="47">
        <v>171</v>
      </c>
      <c r="F10" s="47"/>
      <c r="G10" s="56"/>
    </row>
    <row r="11" ht="22.8" customHeight="1" spans="1:7">
      <c r="A11" s="44"/>
      <c r="B11" s="46" t="s">
        <v>234</v>
      </c>
      <c r="C11" s="72" t="s">
        <v>235</v>
      </c>
      <c r="D11" s="47">
        <f t="shared" si="0"/>
        <v>88</v>
      </c>
      <c r="E11" s="47">
        <v>88</v>
      </c>
      <c r="F11" s="47"/>
      <c r="G11" s="56"/>
    </row>
    <row r="12" ht="22.8" customHeight="1" spans="1:7">
      <c r="A12" s="44"/>
      <c r="B12" s="46" t="s">
        <v>236</v>
      </c>
      <c r="C12" s="72" t="s">
        <v>237</v>
      </c>
      <c r="D12" s="47">
        <f t="shared" si="0"/>
        <v>44</v>
      </c>
      <c r="E12" s="47">
        <v>44</v>
      </c>
      <c r="F12" s="47"/>
      <c r="G12" s="56"/>
    </row>
    <row r="13" ht="22.8" customHeight="1" spans="1:7">
      <c r="A13" s="44"/>
      <c r="B13" s="46" t="s">
        <v>238</v>
      </c>
      <c r="C13" s="72" t="s">
        <v>239</v>
      </c>
      <c r="D13" s="47">
        <f t="shared" si="0"/>
        <v>44</v>
      </c>
      <c r="E13" s="47">
        <v>44</v>
      </c>
      <c r="F13" s="47"/>
      <c r="G13" s="56"/>
    </row>
    <row r="14" ht="22.8" customHeight="1" spans="1:7">
      <c r="A14" s="44"/>
      <c r="B14" s="46" t="s">
        <v>240</v>
      </c>
      <c r="C14" s="72" t="s">
        <v>241</v>
      </c>
      <c r="D14" s="47">
        <f t="shared" si="0"/>
        <v>5</v>
      </c>
      <c r="E14" s="47">
        <v>5</v>
      </c>
      <c r="F14" s="47"/>
      <c r="G14" s="56"/>
    </row>
    <row r="15" ht="22.8" customHeight="1" spans="1:7">
      <c r="A15" s="44"/>
      <c r="B15" s="46" t="s">
        <v>242</v>
      </c>
      <c r="C15" s="72" t="s">
        <v>243</v>
      </c>
      <c r="D15" s="47">
        <f t="shared" si="0"/>
        <v>23</v>
      </c>
      <c r="E15" s="47">
        <v>23</v>
      </c>
      <c r="F15" s="47"/>
      <c r="G15" s="56"/>
    </row>
    <row r="16" ht="22.8" customHeight="1" spans="1:7">
      <c r="A16" s="44"/>
      <c r="B16" s="46" t="s">
        <v>244</v>
      </c>
      <c r="C16" s="72" t="s">
        <v>245</v>
      </c>
      <c r="D16" s="47">
        <f t="shared" si="0"/>
        <v>72</v>
      </c>
      <c r="E16" s="47">
        <v>72</v>
      </c>
      <c r="F16" s="47"/>
      <c r="G16" s="56"/>
    </row>
    <row r="17" ht="22.8" customHeight="1" spans="1:7">
      <c r="A17" s="44"/>
      <c r="B17" s="46">
        <v>30114</v>
      </c>
      <c r="C17" s="72" t="s">
        <v>246</v>
      </c>
      <c r="D17" s="47">
        <v>19</v>
      </c>
      <c r="E17" s="47">
        <v>19</v>
      </c>
      <c r="F17" s="47"/>
      <c r="G17" s="56"/>
    </row>
    <row r="18" ht="22.8" customHeight="1" spans="1:7">
      <c r="A18" s="44"/>
      <c r="B18" s="46" t="s">
        <v>247</v>
      </c>
      <c r="C18" s="72" t="s">
        <v>248</v>
      </c>
      <c r="D18" s="47">
        <f t="shared" ref="D18:D27" si="1">E18+F18</f>
        <v>73</v>
      </c>
      <c r="E18" s="47">
        <v>73</v>
      </c>
      <c r="F18" s="47"/>
      <c r="G18" s="56"/>
    </row>
    <row r="19" ht="22.8" customHeight="1" spans="1:7">
      <c r="A19" s="44"/>
      <c r="B19" s="46" t="s">
        <v>249</v>
      </c>
      <c r="C19" s="72" t="s">
        <v>250</v>
      </c>
      <c r="D19" s="47">
        <f t="shared" si="1"/>
        <v>323</v>
      </c>
      <c r="E19" s="47"/>
      <c r="F19" s="47">
        <f>SUM(F20:F36)</f>
        <v>323</v>
      </c>
      <c r="G19" s="56"/>
    </row>
    <row r="20" ht="22.8" customHeight="1" spans="1:7">
      <c r="A20" s="44"/>
      <c r="B20" s="46" t="s">
        <v>251</v>
      </c>
      <c r="C20" s="72" t="s">
        <v>252</v>
      </c>
      <c r="D20" s="47">
        <f t="shared" si="1"/>
        <v>56</v>
      </c>
      <c r="E20" s="47"/>
      <c r="F20" s="47">
        <v>56</v>
      </c>
      <c r="G20" s="56"/>
    </row>
    <row r="21" ht="22.8" customHeight="1" spans="1:7">
      <c r="A21" s="44"/>
      <c r="B21" s="46" t="s">
        <v>253</v>
      </c>
      <c r="C21" s="72" t="s">
        <v>254</v>
      </c>
      <c r="D21" s="47">
        <f t="shared" si="1"/>
        <v>1</v>
      </c>
      <c r="E21" s="47"/>
      <c r="F21" s="47">
        <v>1</v>
      </c>
      <c r="G21" s="56"/>
    </row>
    <row r="22" ht="22.8" customHeight="1" spans="1:7">
      <c r="A22" s="44"/>
      <c r="B22" s="46">
        <v>30203</v>
      </c>
      <c r="C22" s="72" t="s">
        <v>255</v>
      </c>
      <c r="D22" s="47">
        <f t="shared" si="1"/>
        <v>1</v>
      </c>
      <c r="E22" s="47"/>
      <c r="F22" s="47">
        <v>1</v>
      </c>
      <c r="G22" s="56"/>
    </row>
    <row r="23" ht="22.8" customHeight="1" spans="1:7">
      <c r="A23" s="44"/>
      <c r="B23" s="46" t="s">
        <v>256</v>
      </c>
      <c r="C23" s="72" t="s">
        <v>257</v>
      </c>
      <c r="D23" s="47">
        <f t="shared" si="1"/>
        <v>3</v>
      </c>
      <c r="E23" s="47"/>
      <c r="F23" s="47">
        <v>3</v>
      </c>
      <c r="G23" s="56"/>
    </row>
    <row r="24" ht="22.8" customHeight="1" spans="1:7">
      <c r="A24" s="44"/>
      <c r="B24" s="46" t="s">
        <v>258</v>
      </c>
      <c r="C24" s="72" t="s">
        <v>259</v>
      </c>
      <c r="D24" s="47">
        <f t="shared" si="1"/>
        <v>12</v>
      </c>
      <c r="E24" s="47"/>
      <c r="F24" s="47">
        <v>12</v>
      </c>
      <c r="G24" s="56"/>
    </row>
    <row r="25" ht="22.8" customHeight="1" spans="1:7">
      <c r="A25" s="44"/>
      <c r="B25" s="46" t="s">
        <v>260</v>
      </c>
      <c r="C25" s="72" t="s">
        <v>261</v>
      </c>
      <c r="D25" s="47">
        <f t="shared" si="1"/>
        <v>9</v>
      </c>
      <c r="E25" s="47"/>
      <c r="F25" s="47">
        <v>9</v>
      </c>
      <c r="G25" s="56"/>
    </row>
    <row r="26" ht="22.8" customHeight="1" spans="1:7">
      <c r="A26" s="44"/>
      <c r="B26" s="46" t="s">
        <v>262</v>
      </c>
      <c r="C26" s="72" t="s">
        <v>263</v>
      </c>
      <c r="D26" s="47">
        <f t="shared" si="1"/>
        <v>90</v>
      </c>
      <c r="E26" s="47"/>
      <c r="F26" s="47">
        <v>90</v>
      </c>
      <c r="G26" s="56"/>
    </row>
    <row r="27" ht="22.8" customHeight="1" spans="1:7">
      <c r="A27" s="44"/>
      <c r="B27" s="46" t="s">
        <v>264</v>
      </c>
      <c r="C27" s="72" t="s">
        <v>265</v>
      </c>
      <c r="D27" s="47">
        <f t="shared" si="1"/>
        <v>2</v>
      </c>
      <c r="E27" s="47"/>
      <c r="F27" s="47">
        <v>2</v>
      </c>
      <c r="G27" s="56"/>
    </row>
    <row r="28" ht="22.8" customHeight="1" spans="1:7">
      <c r="A28" s="44"/>
      <c r="B28" s="46">
        <v>30214</v>
      </c>
      <c r="C28" s="72" t="s">
        <v>266</v>
      </c>
      <c r="D28" s="47">
        <v>1</v>
      </c>
      <c r="E28" s="47"/>
      <c r="F28" s="47">
        <v>1</v>
      </c>
      <c r="G28" s="56"/>
    </row>
    <row r="29" ht="22.8" customHeight="1" spans="1:7">
      <c r="A29" s="44"/>
      <c r="B29" s="46" t="s">
        <v>267</v>
      </c>
      <c r="C29" s="72" t="s">
        <v>268</v>
      </c>
      <c r="D29" s="47">
        <f t="shared" ref="D29:D41" si="2">E29+F29</f>
        <v>4</v>
      </c>
      <c r="E29" s="47"/>
      <c r="F29" s="47">
        <v>4</v>
      </c>
      <c r="G29" s="56"/>
    </row>
    <row r="30" ht="22.8" customHeight="1" spans="1:7">
      <c r="A30" s="44"/>
      <c r="B30" s="46" t="s">
        <v>269</v>
      </c>
      <c r="C30" s="72" t="s">
        <v>270</v>
      </c>
      <c r="D30" s="47">
        <f t="shared" si="2"/>
        <v>2</v>
      </c>
      <c r="E30" s="47"/>
      <c r="F30" s="47">
        <v>2</v>
      </c>
      <c r="G30" s="56"/>
    </row>
    <row r="31" ht="22.8" customHeight="1" spans="1:7">
      <c r="A31" s="44"/>
      <c r="B31" s="46" t="s">
        <v>271</v>
      </c>
      <c r="C31" s="72" t="s">
        <v>272</v>
      </c>
      <c r="D31" s="47">
        <f t="shared" si="2"/>
        <v>4</v>
      </c>
      <c r="E31" s="47"/>
      <c r="F31" s="47">
        <v>4</v>
      </c>
      <c r="G31" s="56"/>
    </row>
    <row r="32" ht="22.8" customHeight="1" spans="1:7">
      <c r="A32" s="44"/>
      <c r="B32" s="46" t="s">
        <v>273</v>
      </c>
      <c r="C32" s="72" t="s">
        <v>274</v>
      </c>
      <c r="D32" s="47">
        <f t="shared" si="2"/>
        <v>20</v>
      </c>
      <c r="E32" s="47"/>
      <c r="F32" s="47">
        <v>20</v>
      </c>
      <c r="G32" s="56"/>
    </row>
    <row r="33" ht="22.8" customHeight="1" spans="1:7">
      <c r="A33" s="44"/>
      <c r="B33" s="46" t="s">
        <v>275</v>
      </c>
      <c r="C33" s="72" t="s">
        <v>276</v>
      </c>
      <c r="D33" s="47">
        <f t="shared" si="2"/>
        <v>22</v>
      </c>
      <c r="E33" s="47"/>
      <c r="F33" s="47">
        <v>22</v>
      </c>
      <c r="G33" s="56"/>
    </row>
    <row r="34" ht="22.8" customHeight="1" spans="1:7">
      <c r="A34" s="44"/>
      <c r="B34" s="46" t="s">
        <v>277</v>
      </c>
      <c r="C34" s="72" t="s">
        <v>278</v>
      </c>
      <c r="D34" s="47">
        <f t="shared" si="2"/>
        <v>9</v>
      </c>
      <c r="E34" s="47"/>
      <c r="F34" s="47">
        <v>9</v>
      </c>
      <c r="G34" s="56"/>
    </row>
    <row r="35" ht="22.8" customHeight="1" spans="1:7">
      <c r="A35" s="44"/>
      <c r="B35" s="46" t="s">
        <v>279</v>
      </c>
      <c r="C35" s="72" t="s">
        <v>280</v>
      </c>
      <c r="D35" s="47">
        <f t="shared" si="2"/>
        <v>32</v>
      </c>
      <c r="E35" s="47"/>
      <c r="F35" s="47">
        <v>32</v>
      </c>
      <c r="G35" s="56"/>
    </row>
    <row r="36" ht="22.8" customHeight="1" spans="1:7">
      <c r="A36" s="44"/>
      <c r="B36" s="46" t="s">
        <v>281</v>
      </c>
      <c r="C36" s="72" t="s">
        <v>282</v>
      </c>
      <c r="D36" s="47">
        <f t="shared" si="2"/>
        <v>55</v>
      </c>
      <c r="E36" s="47"/>
      <c r="F36" s="47">
        <v>55</v>
      </c>
      <c r="G36" s="56"/>
    </row>
    <row r="37" ht="22.8" customHeight="1" spans="1:7">
      <c r="A37" s="44"/>
      <c r="B37" s="46" t="s">
        <v>283</v>
      </c>
      <c r="C37" s="72" t="s">
        <v>284</v>
      </c>
      <c r="D37" s="47">
        <f t="shared" si="2"/>
        <v>102</v>
      </c>
      <c r="E37" s="47">
        <f>E38+E39</f>
        <v>102</v>
      </c>
      <c r="F37" s="47"/>
      <c r="G37" s="56"/>
    </row>
    <row r="38" ht="22.8" customHeight="1" spans="1:7">
      <c r="A38" s="44"/>
      <c r="B38" s="46" t="s">
        <v>285</v>
      </c>
      <c r="C38" s="72" t="s">
        <v>286</v>
      </c>
      <c r="D38" s="47">
        <f t="shared" si="2"/>
        <v>83</v>
      </c>
      <c r="E38" s="47">
        <v>83</v>
      </c>
      <c r="F38" s="47"/>
      <c r="G38" s="56"/>
    </row>
    <row r="39" ht="22.8" customHeight="1" spans="1:7">
      <c r="A39" s="44"/>
      <c r="B39" s="46">
        <v>303099</v>
      </c>
      <c r="C39" s="72" t="s">
        <v>287</v>
      </c>
      <c r="D39" s="47">
        <v>26</v>
      </c>
      <c r="E39" s="47">
        <v>19</v>
      </c>
      <c r="F39" s="47"/>
      <c r="G39" s="56"/>
    </row>
    <row r="40" ht="22.8" customHeight="1" spans="1:7">
      <c r="A40" s="48"/>
      <c r="B40" s="50"/>
      <c r="C40" s="49" t="s">
        <v>68</v>
      </c>
      <c r="D40" s="51">
        <f>E40+F40</f>
        <v>1401</v>
      </c>
      <c r="E40" s="51">
        <f>E6+E19+E37</f>
        <v>1078</v>
      </c>
      <c r="F40" s="51">
        <f>F19</f>
        <v>323</v>
      </c>
      <c r="G40" s="57"/>
    </row>
    <row r="41" ht="9.75" customHeight="1" spans="1:7">
      <c r="A41" s="52"/>
      <c r="B41" s="52"/>
      <c r="C41" s="52"/>
      <c r="D41" s="52"/>
      <c r="E41" s="52"/>
      <c r="F41" s="52"/>
      <c r="G41" s="65"/>
    </row>
  </sheetData>
  <sheetProtection formatCells="0" insertHyperlinks="0" autoFilter="0"/>
  <mergeCells count="5">
    <mergeCell ref="B2:F2"/>
    <mergeCell ref="B3:C3"/>
    <mergeCell ref="B4:C4"/>
    <mergeCell ref="D4:F4"/>
    <mergeCell ref="A6:A39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B2" sqref="B2:G6"/>
    </sheetView>
  </sheetViews>
  <sheetFormatPr defaultColWidth="10" defaultRowHeight="13.5" outlineLevelRow="6" outlineLevelCol="7"/>
  <cols>
    <col min="1" max="1" width="1.53333333333333" customWidth="1"/>
    <col min="2" max="2" width="18.6333333333333" customWidth="1"/>
    <col min="3" max="3" width="18.825" customWidth="1"/>
    <col min="4" max="4" width="16.4083333333333" customWidth="1"/>
    <col min="5" max="5" width="16.4666666666667" customWidth="1"/>
    <col min="6" max="6" width="22.975" customWidth="1"/>
    <col min="7" max="7" width="16.4083333333333" customWidth="1"/>
    <col min="8" max="8" width="1.53333333333333" customWidth="1"/>
    <col min="9" max="9" width="9.76666666666667" customWidth="1"/>
  </cols>
  <sheetData>
    <row r="1" ht="16.35" customHeight="1" spans="1:8">
      <c r="A1" s="39"/>
      <c r="B1" s="58" t="s">
        <v>288</v>
      </c>
      <c r="C1" s="42"/>
      <c r="D1" s="42"/>
      <c r="E1" s="42"/>
      <c r="F1" s="42" t="s">
        <v>194</v>
      </c>
      <c r="G1" s="42"/>
      <c r="H1" s="56"/>
    </row>
    <row r="2" ht="22.8" customHeight="1" spans="1:8">
      <c r="A2" s="44"/>
      <c r="B2" s="66" t="s">
        <v>289</v>
      </c>
      <c r="C2" s="66"/>
      <c r="D2" s="66"/>
      <c r="E2" s="66"/>
      <c r="F2" s="66"/>
      <c r="G2" s="66"/>
      <c r="H2" s="56"/>
    </row>
    <row r="3" ht="30.15" customHeight="1" spans="1:8">
      <c r="A3" s="67"/>
      <c r="B3" s="68" t="s">
        <v>2</v>
      </c>
      <c r="C3" s="68"/>
      <c r="D3" s="69"/>
      <c r="E3" s="69"/>
      <c r="F3" s="69"/>
      <c r="G3" s="70" t="s">
        <v>3</v>
      </c>
      <c r="H3" s="64"/>
    </row>
    <row r="4" ht="24.4" customHeight="1" spans="1:8">
      <c r="A4" s="44"/>
      <c r="B4" s="45" t="s">
        <v>290</v>
      </c>
      <c r="C4" s="45" t="s">
        <v>291</v>
      </c>
      <c r="D4" s="45" t="s">
        <v>292</v>
      </c>
      <c r="E4" s="45"/>
      <c r="F4" s="45"/>
      <c r="G4" s="45" t="s">
        <v>293</v>
      </c>
      <c r="H4" s="56"/>
    </row>
    <row r="5" ht="24.4" customHeight="1" spans="1:8">
      <c r="A5" s="44"/>
      <c r="B5" s="45"/>
      <c r="C5" s="45"/>
      <c r="D5" s="45" t="s">
        <v>58</v>
      </c>
      <c r="E5" s="45" t="s">
        <v>294</v>
      </c>
      <c r="F5" s="45" t="s">
        <v>295</v>
      </c>
      <c r="G5" s="45"/>
      <c r="H5" s="56"/>
    </row>
    <row r="6" ht="22.8" customHeight="1" spans="1:8">
      <c r="A6" s="44"/>
      <c r="B6" s="53">
        <v>13</v>
      </c>
      <c r="C6" s="53"/>
      <c r="D6" s="53">
        <v>13</v>
      </c>
      <c r="E6" s="53"/>
      <c r="F6" s="53">
        <v>9</v>
      </c>
      <c r="G6" s="53">
        <v>4</v>
      </c>
      <c r="H6" s="56"/>
    </row>
    <row r="7" ht="9.75" customHeight="1" spans="1:8">
      <c r="A7" s="52"/>
      <c r="B7" s="52"/>
      <c r="C7" s="52"/>
      <c r="D7" s="52"/>
      <c r="E7" s="52"/>
      <c r="F7" s="52"/>
      <c r="G7" s="52"/>
      <c r="H7" s="65"/>
    </row>
  </sheetData>
  <sheetProtection formatCells="0" insertHyperlinks="0" autoFilter="0"/>
  <mergeCells count="6">
    <mergeCell ref="B2:G2"/>
    <mergeCell ref="B3:C3"/>
    <mergeCell ref="D4:F4"/>
    <mergeCell ref="B4:B5"/>
    <mergeCell ref="C4:C5"/>
    <mergeCell ref="G4:G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C18" sqref="C18"/>
    </sheetView>
  </sheetViews>
  <sheetFormatPr defaultColWidth="10" defaultRowHeight="13.5" outlineLevelRow="6" outlineLevelCol="6"/>
  <cols>
    <col min="1" max="1" width="1.53333333333333" customWidth="1"/>
    <col min="2" max="2" width="11.8" customWidth="1"/>
    <col min="3" max="3" width="41.0333333333333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39"/>
      <c r="B1" s="40" t="s">
        <v>296</v>
      </c>
      <c r="C1" s="39"/>
      <c r="D1" s="39"/>
      <c r="E1" s="39"/>
      <c r="F1" s="39"/>
      <c r="G1" s="56"/>
    </row>
    <row r="2" ht="22.8" customHeight="1" spans="1:7">
      <c r="A2" s="39"/>
      <c r="B2" s="41" t="s">
        <v>297</v>
      </c>
      <c r="C2" s="41"/>
      <c r="D2" s="41"/>
      <c r="E2" s="41"/>
      <c r="F2" s="41"/>
      <c r="G2" s="56"/>
    </row>
    <row r="3" ht="19.55" customHeight="1" spans="1:7">
      <c r="A3" s="42"/>
      <c r="B3" s="58" t="s">
        <v>2</v>
      </c>
      <c r="C3" s="58"/>
      <c r="D3" s="42"/>
      <c r="E3" s="42"/>
      <c r="F3" s="63" t="s">
        <v>3</v>
      </c>
      <c r="G3" s="56"/>
    </row>
    <row r="4" ht="24.4" customHeight="1" spans="1:7">
      <c r="A4" s="44"/>
      <c r="B4" s="59" t="s">
        <v>71</v>
      </c>
      <c r="C4" s="59" t="s">
        <v>72</v>
      </c>
      <c r="D4" s="59" t="s">
        <v>298</v>
      </c>
      <c r="E4" s="59"/>
      <c r="F4" s="59"/>
      <c r="G4" s="56"/>
    </row>
    <row r="5" ht="24.4" customHeight="1" spans="1:7">
      <c r="A5" s="44"/>
      <c r="B5" s="59"/>
      <c r="C5" s="59"/>
      <c r="D5" s="59" t="s">
        <v>55</v>
      </c>
      <c r="E5" s="59" t="s">
        <v>73</v>
      </c>
      <c r="F5" s="59" t="s">
        <v>74</v>
      </c>
      <c r="G5" s="56"/>
    </row>
    <row r="6" ht="22.8" customHeight="1" spans="1:7">
      <c r="A6" s="48"/>
      <c r="B6" s="60"/>
      <c r="C6" s="61" t="s">
        <v>68</v>
      </c>
      <c r="D6" s="62"/>
      <c r="E6" s="62"/>
      <c r="F6" s="62"/>
      <c r="G6" s="57"/>
    </row>
    <row r="7" ht="9.75" customHeight="1" spans="1:7">
      <c r="A7" s="52"/>
      <c r="B7" s="52"/>
      <c r="C7" s="52"/>
      <c r="D7" s="52"/>
      <c r="E7" s="52"/>
      <c r="F7" s="52"/>
      <c r="G7" s="65"/>
    </row>
  </sheetData>
  <sheetProtection formatCells="0" insertHyperlinks="0" autoFilter="0"/>
  <mergeCells count="5">
    <mergeCell ref="B2:F2"/>
    <mergeCell ref="B3:C3"/>
    <mergeCell ref="D4:F4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C16" sqref="C16"/>
    </sheetView>
  </sheetViews>
  <sheetFormatPr defaultColWidth="10" defaultRowHeight="13.5" outlineLevelRow="6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39"/>
      <c r="B1" s="40" t="s">
        <v>299</v>
      </c>
      <c r="C1" s="39"/>
      <c r="D1" s="39"/>
      <c r="E1" s="39"/>
      <c r="F1" s="39"/>
      <c r="G1" s="56"/>
    </row>
    <row r="2" ht="22.8" customHeight="1" spans="1:7">
      <c r="A2" s="39"/>
      <c r="B2" s="41" t="s">
        <v>300</v>
      </c>
      <c r="C2" s="41"/>
      <c r="D2" s="41"/>
      <c r="E2" s="41"/>
      <c r="F2" s="41"/>
      <c r="G2" s="56"/>
    </row>
    <row r="3" ht="19.55" customHeight="1" spans="1:7">
      <c r="A3" s="42"/>
      <c r="B3" s="58" t="s">
        <v>2</v>
      </c>
      <c r="C3" s="58"/>
      <c r="D3" s="42"/>
      <c r="E3" s="42"/>
      <c r="F3" s="63" t="s">
        <v>3</v>
      </c>
      <c r="G3" s="64"/>
    </row>
    <row r="4" ht="24.4" customHeight="1" spans="1:7">
      <c r="A4" s="44"/>
      <c r="B4" s="59" t="s">
        <v>71</v>
      </c>
      <c r="C4" s="59" t="s">
        <v>72</v>
      </c>
      <c r="D4" s="59" t="s">
        <v>301</v>
      </c>
      <c r="E4" s="59"/>
      <c r="F4" s="59"/>
      <c r="G4" s="56"/>
    </row>
    <row r="5" ht="24.4" customHeight="1" spans="1:7">
      <c r="A5" s="44"/>
      <c r="B5" s="59"/>
      <c r="C5" s="59"/>
      <c r="D5" s="59" t="s">
        <v>55</v>
      </c>
      <c r="E5" s="59" t="s">
        <v>73</v>
      </c>
      <c r="F5" s="59" t="s">
        <v>74</v>
      </c>
      <c r="G5" s="56"/>
    </row>
    <row r="6" ht="22.8" customHeight="1" spans="1:7">
      <c r="A6" s="48"/>
      <c r="B6" s="60"/>
      <c r="C6" s="61" t="s">
        <v>68</v>
      </c>
      <c r="D6" s="62"/>
      <c r="E6" s="62"/>
      <c r="F6" s="62"/>
      <c r="G6" s="57"/>
    </row>
    <row r="7" ht="9.75" customHeight="1" spans="1:7">
      <c r="A7" s="52"/>
      <c r="B7" s="52"/>
      <c r="C7" s="52"/>
      <c r="D7" s="52"/>
      <c r="E7" s="52"/>
      <c r="F7" s="52"/>
      <c r="G7" s="65"/>
    </row>
  </sheetData>
  <sheetProtection formatCells="0" insertHyperlinks="0" autoFilter="0"/>
  <mergeCells count="5">
    <mergeCell ref="B2:F2"/>
    <mergeCell ref="B3:C3"/>
    <mergeCell ref="D4:F4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3" interlineOnOff="0" interlineColor="0" isDbSheet="0"/>
    <woSheetProps sheetStid="4" interlineOnOff="0" interlineColor="0" isDbSheet="0"/>
    <woSheetProps sheetStid="5" interlineOnOff="0" interlineColor="0" isDbSheet="0"/>
    <woSheetProps sheetStid="6" interlineOnOff="0" interlineColor="0" isDbSheet="0"/>
    <woSheetProps sheetStid="7" interlineOnOff="0" interlineColor="0" isDbSheet="0"/>
    <woSheetProps sheetStid="8" interlineOnOff="0" interlineColor="0" isDbSheet="0"/>
    <woSheetProps sheetStid="9" interlineOnOff="0" interlineColor="0" isDbSheet="0"/>
    <woSheetProps sheetStid="10" interlineOnOff="0" interlineColor="0" isDbSheet="0"/>
    <woSheetProps sheetStid="11" interlineOnOff="0" interlineColor="0" isDbSheet="0"/>
    <woSheetProps sheetStid="12" interlineOnOff="0" interlineColor="0" isDbSheet="0"/>
    <woSheetProps sheetStid="13" interlineOnOff="0" interlineColor="0" isDbSheet="0"/>
    <woSheetProps sheetStid="14" interlineOnOff="0" interlineColor="0" isDbSheet="0"/>
    <woSheetProps sheetStid="15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  <rangeList sheetStid="4" master=""/>
  <rangeList sheetStid="5" master=""/>
  <rangeList sheetStid="6" master=""/>
  <rangeList sheetStid="7" master=""/>
  <rangeList sheetStid="8" master=""/>
  <rangeList sheetStid="9" master=""/>
  <rangeList sheetStid="10" master=""/>
  <rangeList sheetStid="11" master=""/>
  <rangeList sheetStid="12" master=""/>
  <rangeList sheetStid="13" master=""/>
  <rangeList sheetStid="14" master=""/>
  <rangeList sheetStid="15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  <pixelatorList sheetStid="5"/>
  <pixelatorList sheetStid="6"/>
  <pixelatorList sheetStid="7"/>
  <pixelatorList sheetStid="8"/>
  <pixelatorList sheetStid="9"/>
  <pixelatorList sheetStid="10"/>
  <pixelatorList sheetStid="11"/>
  <pixelatorList sheetStid="12"/>
  <pixelatorList sheetStid="13"/>
  <pixelatorList sheetStid="14"/>
  <pixelatorList sheetStid="15"/>
  <pixelatorList sheetStid="16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9国资预算</vt:lpstr>
      <vt:lpstr>10项目支出</vt:lpstr>
      <vt:lpstr>11-1临聘人员支出项目绩效目标表</vt:lpstr>
      <vt:lpstr>11-2遗嘱补助项目绩效目标表</vt:lpstr>
      <vt:lpstr>11-3城镇费用项目绩效目标表</vt:lpstr>
      <vt:lpstr>11-4农村综合改革转移项目绩效目标表</vt:lpstr>
      <vt:lpstr>12部门整体绩效目标表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2021-12-30T00:00:00Z</dcterms:created>
  <dcterms:modified xsi:type="dcterms:W3CDTF">2022-01-05T19:39:00Z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949BD78A78F245A79977F3D34DB08165</vt:lpwstr>
  </property>
  <property fmtid="{D5CDD505-2E9C-101B-9397-08002B2CF9AE}" pid="3" name="KSOProductBuildVer">
    <vt:lpwstr>2052-0.0.0.0</vt:lpwstr>
  </property>
</Properties>
</file>