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390" windowHeight="7830" activeTab="3"/>
  </bookViews>
  <sheets>
    <sheet name="1收支总表" sheetId="1" r:id="rId1"/>
    <sheet name="2收入总表" sheetId="2" r:id="rId2"/>
    <sheet name="3支出总表" sheetId="3" r:id="rId3"/>
    <sheet name="4财拨总表" sheetId="4" r:id="rId4"/>
    <sheet name="5一般预算支出" sheetId="5" r:id="rId5"/>
    <sheet name="7三公" sheetId="7" r:id="rId6"/>
    <sheet name="6基本支出" sheetId="6" r:id="rId7"/>
    <sheet name="8政府性基金" sheetId="8" r:id="rId8"/>
    <sheet name="9国资预算" sheetId="9" r:id="rId9"/>
    <sheet name="10项目支出" sheetId="10" r:id="rId10"/>
    <sheet name="11-农村综合改革转移支付项目绩效目标表" sheetId="12" r:id="rId11"/>
    <sheet name="11-遗属补助项目绩效目标表" sheetId="13" r:id="rId12"/>
    <sheet name="11-临聘人员支出补助项目绩效目标表" sheetId="16" r:id="rId13"/>
    <sheet name="12部门整体绩效目标表" sheetId="14" r:id="rId14"/>
  </sheets>
  <calcPr calcId="124519"/>
</workbook>
</file>

<file path=xl/calcChain.xml><?xml version="1.0" encoding="utf-8"?>
<calcChain xmlns="http://schemas.openxmlformats.org/spreadsheetml/2006/main">
  <c r="F39" i="3"/>
  <c r="F7"/>
  <c r="G9" i="5"/>
  <c r="E9" s="1"/>
  <c r="F10" i="3"/>
  <c r="H6" i="5"/>
  <c r="H9"/>
  <c r="F33"/>
  <c r="F46"/>
  <c r="F47"/>
  <c r="H43"/>
  <c r="H38" s="1"/>
  <c r="H49" s="1"/>
  <c r="G38"/>
  <c r="F38"/>
  <c r="G41"/>
  <c r="F41"/>
  <c r="G39"/>
  <c r="F39"/>
  <c r="G36"/>
  <c r="G33" s="1"/>
  <c r="E33" s="1"/>
  <c r="D33" s="1"/>
  <c r="F36"/>
  <c r="G34"/>
  <c r="F34"/>
  <c r="F28"/>
  <c r="F29"/>
  <c r="E29" s="1"/>
  <c r="D29" s="1"/>
  <c r="G19"/>
  <c r="G26"/>
  <c r="F26"/>
  <c r="F19"/>
  <c r="G22"/>
  <c r="F22"/>
  <c r="G20"/>
  <c r="F20"/>
  <c r="G16"/>
  <c r="F16"/>
  <c r="G17"/>
  <c r="F17"/>
  <c r="G14"/>
  <c r="F14"/>
  <c r="G12"/>
  <c r="F12"/>
  <c r="G7"/>
  <c r="F9"/>
  <c r="F7"/>
  <c r="D10"/>
  <c r="D11"/>
  <c r="D18"/>
  <c r="D23"/>
  <c r="D24"/>
  <c r="D25"/>
  <c r="D27"/>
  <c r="D30"/>
  <c r="D31"/>
  <c r="D32"/>
  <c r="D35"/>
  <c r="D37"/>
  <c r="D40"/>
  <c r="D42"/>
  <c r="D44"/>
  <c r="D45"/>
  <c r="D48"/>
  <c r="D8"/>
  <c r="D7" s="1"/>
  <c r="E10"/>
  <c r="E11"/>
  <c r="E12"/>
  <c r="D12" s="1"/>
  <c r="E13"/>
  <c r="D13" s="1"/>
  <c r="E14"/>
  <c r="D14" s="1"/>
  <c r="E15"/>
  <c r="D15" s="1"/>
  <c r="E16"/>
  <c r="D16" s="1"/>
  <c r="E17"/>
  <c r="D17" s="1"/>
  <c r="E18"/>
  <c r="E20"/>
  <c r="D20" s="1"/>
  <c r="E21"/>
  <c r="D21" s="1"/>
  <c r="E22"/>
  <c r="D22" s="1"/>
  <c r="E23"/>
  <c r="E24"/>
  <c r="E25"/>
  <c r="E26"/>
  <c r="D26" s="1"/>
  <c r="E27"/>
  <c r="E28"/>
  <c r="D28" s="1"/>
  <c r="E30"/>
  <c r="E31"/>
  <c r="E32"/>
  <c r="E34"/>
  <c r="D34" s="1"/>
  <c r="E35"/>
  <c r="E36"/>
  <c r="D36" s="1"/>
  <c r="E37"/>
  <c r="E38"/>
  <c r="E39"/>
  <c r="D39" s="1"/>
  <c r="E40"/>
  <c r="E41"/>
  <c r="D41" s="1"/>
  <c r="E42"/>
  <c r="E43"/>
  <c r="E44"/>
  <c r="E45"/>
  <c r="E46"/>
  <c r="D46" s="1"/>
  <c r="E47"/>
  <c r="D47" s="1"/>
  <c r="E48"/>
  <c r="E8"/>
  <c r="E7" s="1"/>
  <c r="F6" l="1"/>
  <c r="F49"/>
  <c r="G6"/>
  <c r="D9"/>
  <c r="D6" s="1"/>
  <c r="E6"/>
  <c r="G49"/>
  <c r="E19"/>
  <c r="D43"/>
  <c r="D38"/>
  <c r="D19" l="1"/>
  <c r="D49" s="1"/>
  <c r="E49"/>
  <c r="E36" i="6" l="1"/>
  <c r="F50" i="3"/>
  <c r="E44"/>
  <c r="D10" i="10"/>
  <c r="D9"/>
  <c r="D7"/>
  <c r="D8"/>
  <c r="D6"/>
  <c r="H10"/>
  <c r="E10"/>
  <c r="D6" i="7" l="1"/>
  <c r="B6" s="1"/>
  <c r="E41" i="6"/>
  <c r="F19"/>
  <c r="F41" s="1"/>
  <c r="E6"/>
  <c r="C48" i="4"/>
  <c r="C6"/>
  <c r="C35"/>
  <c r="D8" i="3"/>
  <c r="D9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6"/>
  <c r="D37"/>
  <c r="D38"/>
  <c r="D40"/>
  <c r="D41"/>
  <c r="D42"/>
  <c r="D43"/>
  <c r="D45"/>
  <c r="D46"/>
  <c r="D47"/>
  <c r="D48"/>
  <c r="D49"/>
  <c r="F44"/>
  <c r="D44" s="1"/>
  <c r="E39"/>
  <c r="D39" s="1"/>
  <c r="E47"/>
  <c r="E48"/>
  <c r="E42"/>
  <c r="E40"/>
  <c r="E37"/>
  <c r="E35"/>
  <c r="E34" s="1"/>
  <c r="E30"/>
  <c r="E29"/>
  <c r="E21"/>
  <c r="E23"/>
  <c r="E20" s="1"/>
  <c r="E27"/>
  <c r="E17"/>
  <c r="E18"/>
  <c r="E15"/>
  <c r="E13"/>
  <c r="E10"/>
  <c r="D10" s="1"/>
  <c r="E8"/>
  <c r="D35" l="1"/>
  <c r="D41" i="6"/>
  <c r="E7" i="3"/>
  <c r="D7" s="1"/>
  <c r="E6" i="4"/>
  <c r="E48" s="1"/>
  <c r="D8" i="2"/>
  <c r="D6"/>
  <c r="E6"/>
  <c r="F6"/>
  <c r="E50" i="3" l="1"/>
  <c r="D50"/>
</calcChain>
</file>

<file path=xl/sharedStrings.xml><?xml version="1.0" encoding="utf-8"?>
<sst xmlns="http://schemas.openxmlformats.org/spreadsheetml/2006/main" count="864" uniqueCount="416">
  <si>
    <t>附表1</t>
  </si>
  <si>
    <t>收支预算总表</t>
  </si>
  <si>
    <t>部门/单位：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</si>
  <si>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</si>
  <si>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</si>
  <si>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</si>
  <si>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</si>
  <si>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</si>
  <si>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family val="3"/>
        <charset val="134"/>
      </rPr>
      <t>一、一般公共预算拨款收入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</si>
  <si>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</si>
  <si>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>二、政府性基金预算拨款收入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</si>
  <si>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</si>
  <si>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>三、国有资本经营预算拨款收入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</si>
  <si>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</si>
  <si>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>四、财政专户管理资金收入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</si>
  <si>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</si>
  <si>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>五、事业收入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</si>
  <si>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</si>
  <si>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>六、上级补助收入</t>
    </r>
  </si>
  <si>
    <r>
      <rPr>
        <sz val="11"/>
        <rFont val="宋体"/>
        <family val="3"/>
        <charset val="134"/>
      </rPr>
      <t>六、科学技术支出</t>
    </r>
  </si>
  <si>
    <r>
      <rPr>
        <sz val="11"/>
        <rFont val="宋体"/>
        <family val="3"/>
        <charset val="134"/>
      </rPr>
      <t>七、附属单位上缴收入</t>
    </r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</si>
  <si>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</si>
  <si>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八、事业单位经营收入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</si>
  <si>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</si>
  <si>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九、其他收入</t>
    </r>
  </si>
  <si>
    <r>
      <rPr>
        <sz val="11"/>
        <rFont val="宋体"/>
        <family val="3"/>
        <charset val="134"/>
      </rPr>
      <t>九、社会保险基金支出</t>
    </r>
  </si>
  <si>
    <t/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</si>
  <si>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</si>
  <si>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</si>
  <si>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</si>
  <si>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</si>
  <si>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</si>
  <si>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</si>
  <si>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</si>
  <si>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</si>
  <si>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</si>
  <si>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</si>
  <si>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</si>
  <si>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</si>
  <si>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</si>
  <si>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</si>
  <si>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二十四、其他支出</t>
    </r>
  </si>
  <si>
    <r>
      <rPr>
        <sz val="11"/>
        <rFont val="宋体"/>
        <family val="3"/>
        <charset val="134"/>
      </rPr>
      <t>二十五、债务付息支出</t>
    </r>
  </si>
  <si>
    <r>
      <rPr>
        <sz val="11"/>
        <rFont val="宋体"/>
        <family val="3"/>
        <charset val="134"/>
      </rPr>
      <t>二十六、债务发行费用支出</t>
    </r>
  </si>
  <si>
    <r>
      <rPr>
        <sz val="11"/>
        <rFont val="宋体"/>
        <family val="3"/>
        <charset val="134"/>
      </rPr>
      <t>二十七、抗疫特别国债安排的支出</t>
    </r>
  </si>
  <si>
    <r>
      <rPr>
        <sz val="11"/>
        <rFont val="宋体"/>
        <family val="3"/>
        <charset val="134"/>
      </rPr>
      <t>二十八、社会保险基金支出</t>
    </r>
  </si>
  <si>
    <t>本年收入合计</t>
  </si>
  <si>
    <t>本年支出合计</t>
  </si>
  <si>
    <t>年初结转结余</t>
  </si>
  <si>
    <r>
      <rPr>
        <sz val="11"/>
        <rFont val="宋体"/>
        <family val="3"/>
        <charset val="134"/>
      </rPr>
      <t>年终结转结余</t>
    </r>
  </si>
  <si>
    <t>收入总计</t>
  </si>
  <si>
    <t>支出总计</t>
  </si>
  <si>
    <t>附表2</t>
  </si>
  <si>
    <t>收入总表</t>
  </si>
  <si>
    <t>部门/单位：重庆市武隆区XXX</t>
  </si>
  <si>
    <t>部门（单位）代码</t>
  </si>
  <si>
    <t>部门（单位）
名称</t>
  </si>
  <si>
    <t>合计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</si>
  <si>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</si>
  <si>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</si>
  <si>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</si>
  <si>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</si>
  <si>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</si>
  <si>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</si>
  <si>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</si>
  <si>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</si>
  <si>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合    计</t>
  </si>
  <si>
    <t>附表3</t>
  </si>
  <si>
    <t>本年支出预算总表</t>
  </si>
  <si>
    <t>科目编码</t>
  </si>
  <si>
    <t>科目名称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</si>
  <si>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</si>
  <si>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</si>
  <si>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</si>
  <si>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</si>
  <si>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</si>
  <si>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</si>
  <si>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附表4</t>
  </si>
  <si>
    <t>财政拨款收支预算总表</t>
  </si>
  <si>
    <t>一、本年收入</t>
  </si>
  <si>
    <t>一、本年支出</t>
  </si>
  <si>
    <r>
      <rPr>
        <sz val="11"/>
        <rFont val="宋体"/>
        <family val="3"/>
        <charset val="134"/>
      </rPr>
      <t>（一）一般公共预算资金</t>
    </r>
  </si>
  <si>
    <r>
      <rPr>
        <sz val="11"/>
        <rFont val="宋体"/>
        <family val="3"/>
        <charset val="134"/>
      </rPr>
      <t>（一）一般公共服务支出</t>
    </r>
  </si>
  <si>
    <r>
      <rPr>
        <sz val="11"/>
        <rFont val="宋体"/>
        <family val="3"/>
        <charset val="134"/>
      </rPr>
      <t>（二）政府性基金预算资金</t>
    </r>
  </si>
  <si>
    <r>
      <rPr>
        <sz val="11"/>
        <rFont val="宋体"/>
        <family val="3"/>
        <charset val="134"/>
      </rPr>
      <t>（二）外交支出</t>
    </r>
  </si>
  <si>
    <r>
      <rPr>
        <sz val="11"/>
        <rFont val="宋体"/>
        <family val="3"/>
        <charset val="134"/>
      </rPr>
      <t>（三）国有资本经营预算资金</t>
    </r>
  </si>
  <si>
    <r>
      <rPr>
        <sz val="11"/>
        <rFont val="宋体"/>
        <family val="3"/>
        <charset val="134"/>
      </rPr>
      <t>（三）国防支出</t>
    </r>
  </si>
  <si>
    <r>
      <rPr>
        <sz val="11"/>
        <rFont val="宋体"/>
        <family val="3"/>
        <charset val="134"/>
      </rPr>
      <t>（四）公共安全支出</t>
    </r>
  </si>
  <si>
    <r>
      <rPr>
        <sz val="11"/>
        <rFont val="宋体"/>
        <family val="3"/>
        <charset val="134"/>
      </rPr>
      <t>（五）教育支出</t>
    </r>
  </si>
  <si>
    <r>
      <rPr>
        <sz val="11"/>
        <rFont val="宋体"/>
        <family val="3"/>
        <charset val="134"/>
      </rPr>
      <t>（六）科学技术支出</t>
    </r>
  </si>
  <si>
    <r>
      <rPr>
        <sz val="11"/>
        <rFont val="宋体"/>
        <family val="3"/>
        <charset val="134"/>
      </rPr>
      <t>（七）文化旅游体育与传媒支出</t>
    </r>
  </si>
  <si>
    <r>
      <rPr>
        <sz val="11"/>
        <rFont val="宋体"/>
        <family val="3"/>
        <charset val="134"/>
      </rPr>
      <t>（八）社会保障和就业支出</t>
    </r>
  </si>
  <si>
    <r>
      <rPr>
        <sz val="11"/>
        <rFont val="宋体"/>
        <family val="3"/>
        <charset val="134"/>
      </rPr>
      <t>（九）社会保险基金支出</t>
    </r>
  </si>
  <si>
    <r>
      <rPr>
        <sz val="11"/>
        <rFont val="宋体"/>
        <family val="3"/>
        <charset val="134"/>
      </rPr>
      <t>（十）卫生健康支出</t>
    </r>
  </si>
  <si>
    <r>
      <rPr>
        <sz val="11"/>
        <rFont val="宋体"/>
        <family val="3"/>
        <charset val="134"/>
      </rPr>
      <t>（十一）节能环保支出</t>
    </r>
  </si>
  <si>
    <r>
      <rPr>
        <sz val="11"/>
        <rFont val="宋体"/>
        <family val="3"/>
        <charset val="134"/>
      </rPr>
      <t>（十二）城乡社区支出</t>
    </r>
  </si>
  <si>
    <r>
      <rPr>
        <sz val="11"/>
        <rFont val="宋体"/>
        <family val="3"/>
        <charset val="134"/>
      </rPr>
      <t>（十三）农林水支出</t>
    </r>
  </si>
  <si>
    <r>
      <rPr>
        <sz val="11"/>
        <rFont val="宋体"/>
        <family val="3"/>
        <charset val="134"/>
      </rPr>
      <t>（十四）交通运输支出</t>
    </r>
  </si>
  <si>
    <r>
      <rPr>
        <sz val="11"/>
        <rFont val="宋体"/>
        <family val="3"/>
        <charset val="134"/>
      </rPr>
      <t>（十五）资源勘探工业信息等支出</t>
    </r>
  </si>
  <si>
    <r>
      <rPr>
        <sz val="11"/>
        <rFont val="宋体"/>
        <family val="3"/>
        <charset val="134"/>
      </rPr>
      <t>（十六）商业服务业等支出</t>
    </r>
  </si>
  <si>
    <r>
      <rPr>
        <sz val="11"/>
        <rFont val="宋体"/>
        <family val="3"/>
        <charset val="134"/>
      </rPr>
      <t>（十七）金融支出</t>
    </r>
  </si>
  <si>
    <r>
      <rPr>
        <sz val="11"/>
        <rFont val="宋体"/>
        <family val="3"/>
        <charset val="134"/>
      </rPr>
      <t>（十八）援助其他地区支出</t>
    </r>
  </si>
  <si>
    <r>
      <rPr>
        <sz val="11"/>
        <rFont val="宋体"/>
        <family val="3"/>
        <charset val="134"/>
      </rPr>
      <t>（十九）自然资源海洋气象等支出</t>
    </r>
  </si>
  <si>
    <r>
      <rPr>
        <sz val="11"/>
        <rFont val="宋体"/>
        <family val="3"/>
        <charset val="134"/>
      </rPr>
      <t>（二十）住房保障支出</t>
    </r>
  </si>
  <si>
    <r>
      <rPr>
        <sz val="11"/>
        <rFont val="宋体"/>
        <family val="3"/>
        <charset val="134"/>
      </rPr>
      <t>（二十一）粮油物资储备支出</t>
    </r>
  </si>
  <si>
    <r>
      <rPr>
        <sz val="11"/>
        <rFont val="宋体"/>
        <family val="3"/>
        <charset val="134"/>
      </rPr>
      <t>（二十二）国有资本经营预算支出</t>
    </r>
  </si>
  <si>
    <r>
      <rPr>
        <sz val="11"/>
        <rFont val="宋体"/>
        <family val="3"/>
        <charset val="134"/>
      </rPr>
      <t>（二十三）灾害防治及应急管理支出</t>
    </r>
  </si>
  <si>
    <r>
      <rPr>
        <sz val="11"/>
        <rFont val="宋体"/>
        <family val="3"/>
        <charset val="134"/>
      </rPr>
      <t>（二十四）其他支出</t>
    </r>
  </si>
  <si>
    <r>
      <rPr>
        <sz val="11"/>
        <rFont val="宋体"/>
        <family val="3"/>
        <charset val="134"/>
      </rPr>
      <t>（二十五）债务付息支出</t>
    </r>
  </si>
  <si>
    <r>
      <rPr>
        <sz val="11"/>
        <rFont val="宋体"/>
        <family val="3"/>
        <charset val="134"/>
      </rPr>
      <t>（二十六）债务发行费用支出</t>
    </r>
  </si>
  <si>
    <r>
      <rPr>
        <sz val="11"/>
        <rFont val="宋体"/>
        <family val="3"/>
        <charset val="134"/>
      </rPr>
      <t>（二十七）抗疫特别国债安排的支出</t>
    </r>
  </si>
  <si>
    <r>
      <rPr>
        <sz val="11"/>
        <rFont val="宋体"/>
        <family val="3"/>
        <charset val="134"/>
      </rPr>
      <t>（二十八）社会保险基金支出</t>
    </r>
  </si>
  <si>
    <t>二、上年结转</t>
  </si>
  <si>
    <t>二、年终结转结余</t>
  </si>
  <si>
    <r>
      <rPr>
        <sz val="11"/>
        <rFont val="宋体"/>
        <family val="3"/>
        <charset val="134"/>
      </rPr>
      <t>（一）政府预算资金</t>
    </r>
  </si>
  <si>
    <r>
      <rPr>
        <sz val="11"/>
        <rFont val="宋体"/>
        <family val="3"/>
        <charset val="134"/>
      </rPr>
      <t>（二）一般公共预算资金</t>
    </r>
  </si>
  <si>
    <r>
      <rPr>
        <sz val="11"/>
        <rFont val="宋体"/>
        <family val="3"/>
        <charset val="134"/>
      </rPr>
      <t>（三）一般公共预算资金</t>
    </r>
  </si>
  <si>
    <r>
      <rPr>
        <sz val="11"/>
        <rFont val="宋体"/>
        <family val="3"/>
        <charset val="134"/>
      </rPr>
      <t>（四）一般公共预算资金</t>
    </r>
  </si>
  <si>
    <r>
      <rPr>
        <sz val="11"/>
        <rFont val="宋体"/>
        <family val="3"/>
        <charset val="134"/>
      </rPr>
      <t>（五）一般债券</t>
    </r>
  </si>
  <si>
    <r>
      <rPr>
        <sz val="11"/>
        <rFont val="宋体"/>
        <family val="3"/>
        <charset val="134"/>
      </rPr>
      <t>（六）外国政府和国际组织贷款</t>
    </r>
  </si>
  <si>
    <r>
      <rPr>
        <sz val="11"/>
        <rFont val="宋体"/>
        <family val="3"/>
        <charset val="134"/>
      </rPr>
      <t>（七）外国政府和国际组织赠款</t>
    </r>
  </si>
  <si>
    <r>
      <rPr>
        <sz val="11"/>
        <rFont val="宋体"/>
        <family val="3"/>
        <charset val="134"/>
      </rPr>
      <t>（八）政府性基金预算资金</t>
    </r>
  </si>
  <si>
    <r>
      <rPr>
        <sz val="11"/>
        <rFont val="宋体"/>
        <family val="3"/>
        <charset val="134"/>
      </rPr>
      <t>（九）政府性基金预算资金</t>
    </r>
  </si>
  <si>
    <r>
      <rPr>
        <sz val="11"/>
        <rFont val="宋体"/>
        <family val="3"/>
        <charset val="134"/>
      </rPr>
      <t>（十）专项债券</t>
    </r>
  </si>
  <si>
    <r>
      <rPr>
        <sz val="11"/>
        <rFont val="宋体"/>
        <family val="3"/>
        <charset val="134"/>
      </rPr>
      <t>（十一）国有资本经营预算资金</t>
    </r>
  </si>
  <si>
    <r>
      <rPr>
        <sz val="11"/>
        <rFont val="宋体"/>
        <family val="3"/>
        <charset val="134"/>
      </rPr>
      <t>（十二）社会保险基金预算资金</t>
    </r>
  </si>
  <si>
    <t>附表5</t>
  </si>
  <si>
    <t xml:space="preserve">
</t>
  </si>
  <si>
    <t>本年一般公共预算支出预算表</t>
  </si>
  <si>
    <t>人员经费</t>
  </si>
  <si>
    <t>公用经费</t>
  </si>
  <si>
    <t>附表6</t>
  </si>
  <si>
    <t>一般公共预算基本支出预算表</t>
  </si>
  <si>
    <t>部门预算支出经济分类科目</t>
  </si>
  <si>
    <t>本年一般公共预算基本支出</t>
  </si>
  <si>
    <t>301</t>
  </si>
  <si>
    <r>
      <rPr>
        <sz val="11"/>
        <rFont val="宋体"/>
        <family val="3"/>
        <charset val="134"/>
      </rPr>
      <t>工资福利支出</t>
    </r>
  </si>
  <si>
    <t>30101</t>
  </si>
  <si>
    <r>
      <rPr>
        <sz val="11"/>
        <rFont val="宋体"/>
        <family val="3"/>
        <charset val="134"/>
      </rPr>
      <t> 基本工资</t>
    </r>
  </si>
  <si>
    <t>30102</t>
  </si>
  <si>
    <r>
      <rPr>
        <sz val="11"/>
        <rFont val="宋体"/>
        <family val="3"/>
        <charset val="134"/>
      </rPr>
      <t> 津贴补贴</t>
    </r>
  </si>
  <si>
    <t>30103</t>
  </si>
  <si>
    <r>
      <rPr>
        <sz val="11"/>
        <rFont val="宋体"/>
        <family val="3"/>
        <charset val="134"/>
      </rPr>
      <t> 奖金</t>
    </r>
  </si>
  <si>
    <t>30107</t>
  </si>
  <si>
    <r>
      <rPr>
        <sz val="11"/>
        <rFont val="宋体"/>
        <family val="3"/>
        <charset val="134"/>
      </rPr>
      <t> 绩效工资</t>
    </r>
  </si>
  <si>
    <t>30108</t>
  </si>
  <si>
    <r>
      <rPr>
        <sz val="11"/>
        <rFont val="宋体"/>
        <family val="3"/>
        <charset val="134"/>
      </rPr>
      <t> 机关事业单位基本养老保险缴费</t>
    </r>
  </si>
  <si>
    <t>30109</t>
  </si>
  <si>
    <r>
      <rPr>
        <sz val="11"/>
        <rFont val="宋体"/>
        <family val="3"/>
        <charset val="134"/>
      </rPr>
      <t> 职业年金缴费</t>
    </r>
  </si>
  <si>
    <t>30110</t>
  </si>
  <si>
    <r>
      <rPr>
        <sz val="11"/>
        <rFont val="宋体"/>
        <family val="3"/>
        <charset val="134"/>
      </rPr>
      <t> 职工基本医疗保险缴费</t>
    </r>
  </si>
  <si>
    <t>30111</t>
  </si>
  <si>
    <r>
      <rPr>
        <sz val="11"/>
        <rFont val="宋体"/>
        <family val="3"/>
        <charset val="134"/>
      </rPr>
      <t> 公务员医疗补助缴费</t>
    </r>
  </si>
  <si>
    <t>30112</t>
  </si>
  <si>
    <r>
      <rPr>
        <sz val="11"/>
        <rFont val="宋体"/>
        <family val="3"/>
        <charset val="134"/>
      </rPr>
      <t> 其他社会保障缴费</t>
    </r>
  </si>
  <si>
    <t>30113</t>
  </si>
  <si>
    <r>
      <rPr>
        <sz val="11"/>
        <rFont val="宋体"/>
        <family val="3"/>
        <charset val="134"/>
      </rPr>
      <t> 住房公积金</t>
    </r>
  </si>
  <si>
    <t>30199</t>
  </si>
  <si>
    <r>
      <rPr>
        <sz val="11"/>
        <rFont val="宋体"/>
        <family val="3"/>
        <charset val="134"/>
      </rPr>
      <t> 其他工资福利支出</t>
    </r>
  </si>
  <si>
    <t>302</t>
  </si>
  <si>
    <r>
      <rPr>
        <sz val="11"/>
        <rFont val="宋体"/>
        <family val="3"/>
        <charset val="134"/>
      </rPr>
      <t>商品和服务支出</t>
    </r>
  </si>
  <si>
    <t>30201</t>
  </si>
  <si>
    <r>
      <rPr>
        <sz val="11"/>
        <rFont val="宋体"/>
        <family val="3"/>
        <charset val="134"/>
      </rPr>
      <t> 办公费</t>
    </r>
  </si>
  <si>
    <t>30205</t>
  </si>
  <si>
    <r>
      <rPr>
        <sz val="11"/>
        <rFont val="宋体"/>
        <family val="3"/>
        <charset val="134"/>
      </rPr>
      <t> 水费</t>
    </r>
  </si>
  <si>
    <t>30206</t>
  </si>
  <si>
    <r>
      <rPr>
        <sz val="11"/>
        <rFont val="宋体"/>
        <family val="3"/>
        <charset val="134"/>
      </rPr>
      <t> 电费</t>
    </r>
  </si>
  <si>
    <t>30207</t>
  </si>
  <si>
    <r>
      <rPr>
        <sz val="11"/>
        <rFont val="宋体"/>
        <family val="3"/>
        <charset val="134"/>
      </rPr>
      <t> 邮电费</t>
    </r>
  </si>
  <si>
    <t>30211</t>
  </si>
  <si>
    <r>
      <rPr>
        <sz val="11"/>
        <rFont val="宋体"/>
        <family val="3"/>
        <charset val="134"/>
      </rPr>
      <t> 差旅费</t>
    </r>
  </si>
  <si>
    <t>30215</t>
  </si>
  <si>
    <r>
      <rPr>
        <sz val="11"/>
        <rFont val="宋体"/>
        <family val="3"/>
        <charset val="134"/>
      </rPr>
      <t> 会议费</t>
    </r>
  </si>
  <si>
    <t>30216</t>
  </si>
  <si>
    <r>
      <rPr>
        <sz val="11"/>
        <rFont val="宋体"/>
        <family val="3"/>
        <charset val="134"/>
      </rPr>
      <t> 培训费</t>
    </r>
  </si>
  <si>
    <t>30217</t>
  </si>
  <si>
    <r>
      <rPr>
        <sz val="11"/>
        <rFont val="宋体"/>
        <family val="3"/>
        <charset val="134"/>
      </rPr>
      <t> 公务接待费</t>
    </r>
  </si>
  <si>
    <t>30226</t>
  </si>
  <si>
    <r>
      <rPr>
        <sz val="11"/>
        <rFont val="宋体"/>
        <family val="3"/>
        <charset val="134"/>
      </rPr>
      <t> 劳务费</t>
    </r>
  </si>
  <si>
    <t>30228</t>
  </si>
  <si>
    <r>
      <rPr>
        <sz val="11"/>
        <rFont val="宋体"/>
        <family val="3"/>
        <charset val="134"/>
      </rPr>
      <t> 工会经费</t>
    </r>
  </si>
  <si>
    <t>30231</t>
  </si>
  <si>
    <r>
      <rPr>
        <sz val="11"/>
        <rFont val="宋体"/>
        <family val="3"/>
        <charset val="134"/>
      </rPr>
      <t> 公务用车运行维护费</t>
    </r>
  </si>
  <si>
    <t>30239</t>
  </si>
  <si>
    <r>
      <rPr>
        <sz val="11"/>
        <rFont val="宋体"/>
        <family val="3"/>
        <charset val="134"/>
      </rPr>
      <t> 其他交通费用</t>
    </r>
  </si>
  <si>
    <t>30299</t>
  </si>
  <si>
    <r>
      <rPr>
        <sz val="11"/>
        <rFont val="宋体"/>
        <family val="3"/>
        <charset val="134"/>
      </rPr>
      <t> 其他商品和服务支出</t>
    </r>
  </si>
  <si>
    <t>303</t>
  </si>
  <si>
    <r>
      <rPr>
        <sz val="11"/>
        <rFont val="宋体"/>
        <family val="3"/>
        <charset val="134"/>
      </rPr>
      <t>对个人和家庭的补助</t>
    </r>
  </si>
  <si>
    <t>30305</t>
  </si>
  <si>
    <r>
      <rPr>
        <sz val="11"/>
        <rFont val="宋体"/>
        <family val="3"/>
        <charset val="134"/>
      </rPr>
      <t> 生活补助</t>
    </r>
  </si>
  <si>
    <t>30307</t>
  </si>
  <si>
    <r>
      <rPr>
        <sz val="11"/>
        <rFont val="宋体"/>
        <family val="3"/>
        <charset val="134"/>
      </rPr>
      <t> 医疗费补助</t>
    </r>
  </si>
  <si>
    <t>附表7</t>
  </si>
  <si>
    <t>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</si>
  <si>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</si>
  <si>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</si>
  <si>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</si>
  <si>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</si>
  <si>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</si>
  <si>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公务用车运行维护费费</t>
  </si>
  <si>
    <t>附表8</t>
  </si>
  <si>
    <t>政府性基金预算支出预算表</t>
  </si>
  <si>
    <t>本年政府性基金预算支出</t>
  </si>
  <si>
    <t>备注：本年本单位无政府性基金预算收支。</t>
  </si>
  <si>
    <t>附表9</t>
  </si>
  <si>
    <t>国有资本经营预算支出预算表</t>
  </si>
  <si>
    <t>本年国有资本经营预算支出</t>
  </si>
  <si>
    <t>备注：本年本单位无国有资本经营预算收支。</t>
  </si>
  <si>
    <t>附表10</t>
  </si>
  <si>
    <t>项目支出表</t>
  </si>
  <si>
    <t>项目名称</t>
  </si>
  <si>
    <t>项目单位</t>
  </si>
  <si>
    <t>本年拨款</t>
  </si>
  <si>
    <t>财政拨款结转结余</t>
  </si>
  <si>
    <t>项目类别</t>
  </si>
  <si>
    <t>一般公共预算</t>
  </si>
  <si>
    <t>政府性基金预算</t>
  </si>
  <si>
    <t>国有资本经营预算</t>
  </si>
  <si>
    <t>31-部门项目</t>
  </si>
  <si>
    <t>合  计</t>
  </si>
  <si>
    <t>绩效目标表</t>
  </si>
  <si>
    <t>单位信息：</t>
  </si>
  <si>
    <t>职能职责与活动：</t>
  </si>
  <si>
    <t>主管部门：</t>
  </si>
  <si>
    <t>项目经办人：</t>
  </si>
  <si>
    <t>项目总额：</t>
  </si>
  <si>
    <t>项目经办人电话：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</si>
  <si>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</si>
  <si>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</si>
  <si>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</si>
  <si>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</si>
  <si>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</si>
  <si>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</si>
  <si>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</si>
  <si>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指标性质</t>
  </si>
  <si>
    <t>历史参考值</t>
  </si>
  <si>
    <t>指标值</t>
  </si>
  <si>
    <t>度量单位</t>
  </si>
  <si>
    <t>指标方向性</t>
  </si>
  <si>
    <t>产出指标</t>
  </si>
  <si>
    <t>成本指标</t>
  </si>
  <si>
    <t>＝</t>
  </si>
  <si>
    <t>数量指标</t>
  </si>
  <si>
    <t>10</t>
  </si>
  <si>
    <t>效益指标</t>
  </si>
  <si>
    <t>社会效益指标</t>
  </si>
  <si>
    <t>≥</t>
  </si>
  <si>
    <t>12</t>
  </si>
  <si>
    <t>满意度指标</t>
  </si>
  <si>
    <t>服务对象满意度指标</t>
  </si>
  <si>
    <t>100</t>
  </si>
  <si>
    <t>部门（单位）整体支出绩效目标申报表</t>
  </si>
  <si>
    <t>（    2022  年度）</t>
  </si>
  <si>
    <t>预算部门：</t>
  </si>
  <si>
    <t>状态：绩效科审核已审</t>
  </si>
  <si>
    <t>总体资金情况（元）</t>
  </si>
  <si>
    <t>预算支出总额</t>
  </si>
  <si>
    <t>财政拨款</t>
  </si>
  <si>
    <t>专户资金</t>
  </si>
  <si>
    <t>部
门
整
体
绩
效
情
况</t>
  </si>
  <si>
    <t>整体绩效目标</t>
  </si>
  <si>
    <t>年度绩效指标</t>
  </si>
  <si>
    <t xml:space="preserve"> 三级指标</t>
  </si>
  <si>
    <t>绩效指标性质</t>
  </si>
  <si>
    <t>绩效指标值</t>
  </si>
  <si>
    <t>绩效度量单位</t>
  </si>
  <si>
    <t>权重</t>
  </si>
  <si>
    <t>%</t>
  </si>
  <si>
    <t>运行成本</t>
  </si>
  <si>
    <t>元/年</t>
  </si>
  <si>
    <t>20</t>
  </si>
  <si>
    <t>可持续发展能力</t>
  </si>
  <si>
    <t>人</t>
  </si>
  <si>
    <t>部门协调</t>
  </si>
  <si>
    <t>个</t>
  </si>
  <si>
    <t>服务对象满意度</t>
  </si>
  <si>
    <t>管理效率</t>
  </si>
  <si>
    <t>其他说明</t>
  </si>
  <si>
    <t>重庆市武隆区庙垭乡人民政府</t>
    <phoneticPr fontId="17" type="noConversion"/>
  </si>
  <si>
    <t>重庆市武隆区庙垭乡人民政府(本级)</t>
    <phoneticPr fontId="17" type="noConversion"/>
  </si>
  <si>
    <t xml:space="preserve">    2080505</t>
  </si>
  <si>
    <t xml:space="preserve">    2080506</t>
  </si>
  <si>
    <t>一般公共服务支出</t>
    <phoneticPr fontId="17" type="noConversion"/>
  </si>
  <si>
    <t>人大事务</t>
    <phoneticPr fontId="17" type="noConversion"/>
  </si>
  <si>
    <t xml:space="preserve">  行政运行</t>
    <phoneticPr fontId="17" type="noConversion"/>
  </si>
  <si>
    <t>政府办公厅（室）及相关机构事务</t>
    <phoneticPr fontId="17" type="noConversion"/>
  </si>
  <si>
    <t>一般行政管理事务</t>
    <phoneticPr fontId="17" type="noConversion"/>
  </si>
  <si>
    <t>财政事务</t>
    <phoneticPr fontId="17" type="noConversion"/>
  </si>
  <si>
    <t>党委办公厅（室）及相关机构事务</t>
    <phoneticPr fontId="17" type="noConversion"/>
  </si>
  <si>
    <t>文化体育与传媒支出</t>
    <phoneticPr fontId="17" type="noConversion"/>
  </si>
  <si>
    <t>文化</t>
    <phoneticPr fontId="17" type="noConversion"/>
  </si>
  <si>
    <t xml:space="preserve">  群众文化</t>
    <phoneticPr fontId="17" type="noConversion"/>
  </si>
  <si>
    <t>社会保障和就业支出</t>
    <phoneticPr fontId="17" type="noConversion"/>
  </si>
  <si>
    <t>人力资源和社会保障管理事务</t>
    <phoneticPr fontId="17" type="noConversion"/>
  </si>
  <si>
    <t xml:space="preserve">  社会保险经办机构</t>
    <phoneticPr fontId="17" type="noConversion"/>
  </si>
  <si>
    <t xml:space="preserve">  行政事业单位养老支出</t>
    <phoneticPr fontId="17" type="noConversion"/>
  </si>
  <si>
    <t xml:space="preserve">    机关事业单位基本养老保险缴费支出</t>
    <phoneticPr fontId="17" type="noConversion"/>
  </si>
  <si>
    <t xml:space="preserve">    机关事业单位职业年金缴费支出</t>
    <phoneticPr fontId="17" type="noConversion"/>
  </si>
  <si>
    <t xml:space="preserve">    其他行政事业单位离退休支出</t>
    <phoneticPr fontId="17" type="noConversion"/>
  </si>
  <si>
    <t>退役军人事务管理</t>
    <phoneticPr fontId="17" type="noConversion"/>
  </si>
  <si>
    <t>事业运行</t>
    <phoneticPr fontId="17" type="noConversion"/>
  </si>
  <si>
    <t>林业</t>
    <phoneticPr fontId="17" type="noConversion"/>
  </si>
  <si>
    <t xml:space="preserve">  林业事业机构</t>
    <phoneticPr fontId="17" type="noConversion"/>
  </si>
  <si>
    <t>农村综合改革</t>
    <phoneticPr fontId="17" type="noConversion"/>
  </si>
  <si>
    <t>对村级一事一议的补助</t>
    <phoneticPr fontId="17" type="noConversion"/>
  </si>
  <si>
    <t xml:space="preserve">  对村民委员会和村党支部的补助</t>
    <phoneticPr fontId="17" type="noConversion"/>
  </si>
  <si>
    <t>住房保障支出</t>
    <phoneticPr fontId="17" type="noConversion"/>
  </si>
  <si>
    <t>住房改革支出</t>
    <phoneticPr fontId="17" type="noConversion"/>
  </si>
  <si>
    <t xml:space="preserve">  住房公积金</t>
    <phoneticPr fontId="17" type="noConversion"/>
  </si>
  <si>
    <t>医疗卫生与计划生育支出</t>
    <phoneticPr fontId="17" type="noConversion"/>
  </si>
  <si>
    <t>行政事业单位医疗</t>
    <phoneticPr fontId="17" type="noConversion"/>
  </si>
  <si>
    <t xml:space="preserve">  行政单位医疗</t>
    <phoneticPr fontId="17" type="noConversion"/>
  </si>
  <si>
    <t xml:space="preserve">  事业单位医疗</t>
    <phoneticPr fontId="17" type="noConversion"/>
  </si>
  <si>
    <t xml:space="preserve">  公务员医疗补助</t>
    <phoneticPr fontId="17" type="noConversion"/>
  </si>
  <si>
    <t>城乡社区支出</t>
    <phoneticPr fontId="17" type="noConversion"/>
  </si>
  <si>
    <t>城乡社区管理事务</t>
    <phoneticPr fontId="17" type="noConversion"/>
  </si>
  <si>
    <t>城管执法</t>
    <phoneticPr fontId="17" type="noConversion"/>
  </si>
  <si>
    <t>城乡社区环境卫生</t>
    <phoneticPr fontId="17" type="noConversion"/>
  </si>
  <si>
    <t xml:space="preserve">  城乡社区环境卫生</t>
    <phoneticPr fontId="17" type="noConversion"/>
  </si>
  <si>
    <t>农林水支出</t>
    <phoneticPr fontId="17" type="noConversion"/>
  </si>
  <si>
    <t>农业</t>
    <phoneticPr fontId="17" type="noConversion"/>
  </si>
  <si>
    <t xml:space="preserve">  事业运行</t>
    <phoneticPr fontId="17" type="noConversion"/>
  </si>
  <si>
    <t>林业</t>
    <phoneticPr fontId="17" type="noConversion"/>
  </si>
  <si>
    <t xml:space="preserve">  林业事业机构</t>
    <phoneticPr fontId="17" type="noConversion"/>
  </si>
  <si>
    <t>农村综合改革</t>
    <phoneticPr fontId="17" type="noConversion"/>
  </si>
  <si>
    <t xml:space="preserve">  对村民委员会和村党支部的补助</t>
    <phoneticPr fontId="17" type="noConversion"/>
  </si>
  <si>
    <t>住房保障支出</t>
    <phoneticPr fontId="17" type="noConversion"/>
  </si>
  <si>
    <t>住房改革支出</t>
    <phoneticPr fontId="17" type="noConversion"/>
  </si>
  <si>
    <t>对村级一事一议的补助</t>
    <phoneticPr fontId="17" type="noConversion"/>
  </si>
  <si>
    <t>合计</t>
    <phoneticPr fontId="17" type="noConversion"/>
  </si>
  <si>
    <t>　医疗费</t>
    <phoneticPr fontId="17" type="noConversion"/>
  </si>
  <si>
    <t>　咨询费</t>
    <phoneticPr fontId="17" type="noConversion"/>
  </si>
  <si>
    <t>　物业管理费</t>
    <phoneticPr fontId="17" type="noConversion"/>
  </si>
  <si>
    <t>　维修（护）费</t>
    <phoneticPr fontId="17" type="noConversion"/>
  </si>
  <si>
    <t>　抚恤费</t>
    <phoneticPr fontId="17" type="noConversion"/>
  </si>
  <si>
    <t>　奖励金</t>
    <phoneticPr fontId="17" type="noConversion"/>
  </si>
  <si>
    <t>50015622T000002031749-农村综合改革转移支付（庙垭）</t>
    <phoneticPr fontId="17" type="noConversion"/>
  </si>
  <si>
    <t>521001-重庆市武隆区庙垭乡人民政府（本级）</t>
    <phoneticPr fontId="17" type="noConversion"/>
  </si>
  <si>
    <t>50015622T000000076975-遗属补助（庙垭乡）</t>
    <phoneticPr fontId="17" type="noConversion"/>
  </si>
  <si>
    <t>50015622T000000077025-临聘人员支出（武隆区庙垭乡）</t>
    <phoneticPr fontId="17" type="noConversion"/>
  </si>
  <si>
    <t>2020年武隆区庙垭乡双桥乡村振兴项目</t>
    <phoneticPr fontId="17" type="noConversion"/>
  </si>
  <si>
    <t>521001-重庆市武隆区庙垭乡人民政府(本级)</t>
  </si>
  <si>
    <t>预算项目：</t>
  </si>
  <si>
    <t>50015622T000002031749-农村综合改革转移支付（庙垭）</t>
  </si>
  <si>
    <t>01-农村综合改革转移支付</t>
  </si>
  <si>
    <t>521-重庆市武隆区庙垭乡人民政府</t>
  </si>
  <si>
    <t>161.00</t>
  </si>
  <si>
    <t>万元</t>
  </si>
  <si>
    <t>预算执行率权重：</t>
  </si>
  <si>
    <t>其中:   财政资金：</t>
  </si>
  <si>
    <t>年度目标：</t>
  </si>
  <si>
    <t xml:space="preserve">农村综合改革转移支付共计161万元，其中村干部工资75.82万元，两委其他成员及其他村干部补贴5万元，村总支下设书记补贴4.32万元，村党小组组长10.08万元，村民小组长30.24万元，村务监督委员会补贴3.12万元，村级组织办公经费10万元，服务群众专项工作经费10万元，绩效考核资励5万元，劝导站经费7.2万元。
</t>
  </si>
  <si>
    <t>本年指标值</t>
  </si>
  <si>
    <t>权重(%)</t>
  </si>
  <si>
    <t>本年权重(%)</t>
  </si>
  <si>
    <t>劝导站个数</t>
  </si>
  <si>
    <t>5</t>
  </si>
  <si>
    <t>正向指标</t>
  </si>
  <si>
    <t>村组织个数</t>
  </si>
  <si>
    <t>安全指标</t>
  </si>
  <si>
    <t>充分发挥村级劝导站作用，减少事故发生</t>
  </si>
  <si>
    <t>98</t>
  </si>
  <si>
    <t>劝导站经费补助标准</t>
  </si>
  <si>
    <t>1.44</t>
  </si>
  <si>
    <t>万元/个</t>
  </si>
  <si>
    <t>服务群众效率及办公能力</t>
  </si>
  <si>
    <t>95</t>
  </si>
  <si>
    <t>可持续发展指标</t>
  </si>
  <si>
    <t>确保经济社会发展和谐稳定</t>
  </si>
  <si>
    <t>90</t>
  </si>
  <si>
    <t>群众满意度</t>
  </si>
  <si>
    <t>50015622T000000077025-临聘人员支出（武隆区庙垭乡）</t>
  </si>
  <si>
    <t>01-临聘人员补助</t>
  </si>
  <si>
    <t>14.88</t>
  </si>
  <si>
    <t xml:space="preserve">我单位共有临聘人员5人（驾驶员2人，安监协勤3人），驾驶员张强工资2800元/月，张建军工资2400元/月，安监协勤3人工资均为2400元/月。年财政支出148800元。
</t>
  </si>
  <si>
    <t>工资年发放金额</t>
  </si>
  <si>
    <t>148800</t>
  </si>
  <si>
    <t>临聘人数</t>
  </si>
  <si>
    <t>发放工资月数</t>
  </si>
  <si>
    <t>月</t>
  </si>
  <si>
    <t>时效指标</t>
  </si>
  <si>
    <t>发放工资及时率</t>
  </si>
  <si>
    <t>工作能力及工作效率</t>
  </si>
  <si>
    <t>定性</t>
  </si>
  <si>
    <t>2</t>
  </si>
  <si>
    <t>其他</t>
  </si>
  <si>
    <t>50015622T000000076975-遗属补助（庙垭乡）</t>
  </si>
  <si>
    <t>01-遗属补助</t>
  </si>
  <si>
    <t>5.80</t>
  </si>
  <si>
    <t>我单位共有享受遗属补助人员7人，其中1人享有补助56元/月，5人享有补助775元/月，1人享有补助900元/人，年支出57972元。遗属补助按时发放，保障了遗属人员基本生活开支，受益对象满意度高。</t>
  </si>
  <si>
    <t>发放遗属补助及时率</t>
  </si>
  <si>
    <t>遗属补助受益人数</t>
  </si>
  <si>
    <t>发放月数</t>
  </si>
  <si>
    <t>年补助金额</t>
  </si>
  <si>
    <t>57972</t>
  </si>
  <si>
    <t>元</t>
  </si>
  <si>
    <t>经济效益指标</t>
  </si>
  <si>
    <t>保障基本生活开支</t>
  </si>
  <si>
    <t>1</t>
  </si>
  <si>
    <t>受益对象满意度</t>
  </si>
  <si>
    <t>取数时点：二上审核数</t>
  </si>
  <si>
    <t>我乡2021年预算支出总额约为1151万元，其中基本支出969.32万元，项目支出181.68万元。
一、通过预算编制，保障干部队伍建设，预算管理对象涉及180余人。
二、大力实施推进乡村建设行动，全面改善人居环境，惠及民生，促进经济发展。</t>
  </si>
  <si>
    <t>保障月数</t>
  </si>
  <si>
    <t>公用经费支出</t>
  </si>
  <si>
    <t>230.05</t>
  </si>
  <si>
    <t>万元/年</t>
  </si>
  <si>
    <t>人员经费支出</t>
  </si>
  <si>
    <t>739.27</t>
  </si>
  <si>
    <t>181.68</t>
  </si>
  <si>
    <t>人力资源</t>
  </si>
  <si>
    <t>人员配备</t>
  </si>
  <si>
    <t>180</t>
  </si>
  <si>
    <t>各办室协调合作程度</t>
  </si>
  <si>
    <t>财政预算管理</t>
  </si>
  <si>
    <t>合计</t>
    <phoneticPr fontId="17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</si>
</sst>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#,##0.00_ "/>
    <numFmt numFmtId="178" formatCode="#,##0.0_ "/>
  </numFmts>
  <fonts count="23">
    <font>
      <sz val="11"/>
      <color indexed="8"/>
      <name val="宋体"/>
      <charset val="1"/>
      <scheme val="minor"/>
    </font>
    <font>
      <b/>
      <sz val="14"/>
      <color indexed="8"/>
      <name val="微软雅黑"/>
      <family val="2"/>
      <charset val="134"/>
    </font>
    <font>
      <b/>
      <sz val="10"/>
      <color indexed="8"/>
      <name val="微软雅黑"/>
      <family val="2"/>
      <charset val="134"/>
    </font>
    <font>
      <sz val="10"/>
      <color indexed="8"/>
      <name val="微软雅黑"/>
      <family val="2"/>
      <charset val="134"/>
    </font>
    <font>
      <b/>
      <sz val="11"/>
      <color indexed="8"/>
      <name val="微软雅黑"/>
      <family val="2"/>
      <charset val="134"/>
    </font>
    <font>
      <sz val="11"/>
      <color indexed="8"/>
      <name val="微软雅黑"/>
      <family val="2"/>
      <charset val="134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indexed="10"/>
      <name val="微软雅黑"/>
      <family val="2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sz val="10"/>
      <name val="SimSun"/>
      <charset val="134"/>
    </font>
    <font>
      <sz val="11"/>
      <color indexed="8"/>
      <name val="等线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微软雅黑"/>
      <family val="2"/>
      <charset val="134"/>
    </font>
    <font>
      <b/>
      <sz val="15"/>
      <name val="微软雅黑"/>
      <family val="2"/>
      <charset val="134"/>
    </font>
    <font>
      <sz val="10"/>
      <name val="微软雅黑"/>
      <family val="2"/>
      <charset val="134"/>
    </font>
    <font>
      <b/>
      <sz val="10"/>
      <name val="微软雅黑"/>
      <family val="2"/>
      <charset val="134"/>
    </font>
    <font>
      <sz val="11"/>
      <color indexed="10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5F7FA"/>
        <bgColor rgb="FFF5F7FA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C2C3C4"/>
      </left>
      <right style="thin">
        <color rgb="FFC2C3C4"/>
      </right>
      <top/>
      <bottom/>
      <diagonal/>
    </border>
    <border>
      <left style="thin">
        <color rgb="FFD9DEED"/>
      </left>
      <right style="thin">
        <color rgb="FFD9DEED"/>
      </right>
      <top style="thin">
        <color rgb="FFD9DEED"/>
      </top>
      <bottom style="thin">
        <color rgb="FFD9DEED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134">
    <xf numFmtId="0" fontId="0" fillId="0" borderId="0" xfId="0" applyFont="1">
      <alignment vertical="center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76" fontId="5" fillId="2" borderId="1" xfId="1" applyNumberFormat="1" applyFont="1" applyFill="1" applyBorder="1" applyAlignment="1">
      <alignment horizontal="right" vertical="center" wrapText="1"/>
    </xf>
    <xf numFmtId="176" fontId="5" fillId="0" borderId="1" xfId="1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76" fontId="5" fillId="0" borderId="1" xfId="1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4" fontId="10" fillId="0" borderId="5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0" fillId="0" borderId="3" xfId="0" applyFont="1" applyBorder="1" applyAlignment="1">
      <alignment horizontal="right" vertical="center" wrapText="1"/>
    </xf>
    <xf numFmtId="0" fontId="9" fillId="0" borderId="8" xfId="0" applyFont="1" applyBorder="1" applyAlignment="1">
      <alignment vertical="center" wrapText="1"/>
    </xf>
    <xf numFmtId="4" fontId="12" fillId="0" borderId="9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 wrapText="1"/>
    </xf>
    <xf numFmtId="4" fontId="10" fillId="0" borderId="9" xfId="0" applyNumberFormat="1" applyFont="1" applyBorder="1" applyAlignment="1">
      <alignment horizontal="right" vertical="center"/>
    </xf>
    <xf numFmtId="0" fontId="9" fillId="0" borderId="2" xfId="0" applyFont="1" applyBorder="1">
      <alignment vertical="center"/>
    </xf>
    <xf numFmtId="0" fontId="10" fillId="0" borderId="2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3" xfId="0" applyFont="1" applyBorder="1">
      <alignment vertical="center"/>
    </xf>
    <xf numFmtId="0" fontId="10" fillId="0" borderId="3" xfId="0" applyFont="1" applyBorder="1" applyAlignment="1">
      <alignment horizontal="right" vertical="center"/>
    </xf>
    <xf numFmtId="0" fontId="9" fillId="0" borderId="8" xfId="0" applyFont="1" applyBorder="1">
      <alignment vertical="center"/>
    </xf>
    <xf numFmtId="0" fontId="9" fillId="0" borderId="4" xfId="0" applyFont="1" applyBorder="1">
      <alignment vertical="center"/>
    </xf>
    <xf numFmtId="0" fontId="12" fillId="3" borderId="5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9" fillId="0" borderId="6" xfId="0" applyFont="1" applyBorder="1">
      <alignment vertical="center"/>
    </xf>
    <xf numFmtId="0" fontId="9" fillId="0" borderId="10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4" fontId="10" fillId="4" borderId="5" xfId="0" applyNumberFormat="1" applyFont="1" applyFill="1" applyBorder="1" applyAlignment="1">
      <alignment horizontal="right" vertical="center"/>
    </xf>
    <xf numFmtId="0" fontId="9" fillId="4" borderId="4" xfId="0" applyFont="1" applyFill="1" applyBorder="1">
      <alignment vertical="center"/>
    </xf>
    <xf numFmtId="0" fontId="9" fillId="0" borderId="13" xfId="0" applyFont="1" applyBorder="1">
      <alignment vertical="center"/>
    </xf>
    <xf numFmtId="0" fontId="9" fillId="4" borderId="7" xfId="0" applyFont="1" applyFill="1" applyBorder="1">
      <alignment vertical="center"/>
    </xf>
    <xf numFmtId="0" fontId="10" fillId="0" borderId="4" xfId="0" applyFont="1" applyBorder="1">
      <alignment vertical="center"/>
    </xf>
    <xf numFmtId="0" fontId="12" fillId="3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9" fillId="4" borderId="4" xfId="0" applyFont="1" applyFill="1" applyBorder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6" fillId="0" borderId="5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177" fontId="0" fillId="0" borderId="0" xfId="0" applyNumberFormat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4" borderId="4" xfId="0" applyFont="1" applyFill="1" applyBorder="1">
      <alignment vertical="center"/>
    </xf>
    <xf numFmtId="0" fontId="18" fillId="0" borderId="2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0" fillId="0" borderId="0" xfId="0">
      <alignment vertical="center"/>
    </xf>
    <xf numFmtId="0" fontId="20" fillId="0" borderId="2" xfId="0" applyFont="1" applyBorder="1" applyAlignment="1">
      <alignment horizontal="right" vertical="center" wrapText="1"/>
    </xf>
    <xf numFmtId="0" fontId="18" fillId="0" borderId="3" xfId="0" applyFont="1" applyBorder="1" applyAlignment="1">
      <alignment vertical="center" wrapText="1"/>
    </xf>
    <xf numFmtId="0" fontId="20" fillId="0" borderId="4" xfId="0" applyFont="1" applyBorder="1" applyAlignment="1">
      <alignment horizontal="right" vertical="center" wrapText="1"/>
    </xf>
    <xf numFmtId="0" fontId="20" fillId="0" borderId="16" xfId="0" applyFont="1" applyBorder="1" applyAlignment="1">
      <alignment horizontal="right" vertical="center" wrapText="1"/>
    </xf>
    <xf numFmtId="0" fontId="18" fillId="0" borderId="7" xfId="0" applyFont="1" applyBorder="1" applyAlignment="1">
      <alignment vertical="center" wrapText="1"/>
    </xf>
    <xf numFmtId="0" fontId="20" fillId="0" borderId="7" xfId="0" applyFont="1" applyBorder="1" applyAlignment="1">
      <alignment horizontal="left" vertical="center" wrapText="1"/>
    </xf>
    <xf numFmtId="0" fontId="18" fillId="0" borderId="17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18" fillId="0" borderId="4" xfId="0" applyFont="1" applyBorder="1" applyAlignment="1">
      <alignment vertical="center"/>
    </xf>
    <xf numFmtId="0" fontId="21" fillId="5" borderId="15" xfId="0" applyFont="1" applyFill="1" applyBorder="1" applyAlignment="1">
      <alignment horizontal="center" vertical="center"/>
    </xf>
    <xf numFmtId="0" fontId="18" fillId="0" borderId="16" xfId="0" applyFont="1" applyBorder="1" applyAlignment="1">
      <alignment vertical="center" wrapText="1"/>
    </xf>
    <xf numFmtId="0" fontId="20" fillId="0" borderId="15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right"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178" fontId="0" fillId="0" borderId="0" xfId="0" applyNumberFormat="1" applyFont="1">
      <alignment vertical="center"/>
    </xf>
    <xf numFmtId="177" fontId="10" fillId="0" borderId="9" xfId="0" applyNumberFormat="1" applyFont="1" applyBorder="1" applyAlignment="1">
      <alignment horizontal="left" vertical="center"/>
    </xf>
    <xf numFmtId="4" fontId="10" fillId="0" borderId="5" xfId="0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2" fillId="3" borderId="9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9" fillId="0" borderId="4" xfId="0" applyFont="1" applyBorder="1">
      <alignment vertical="center"/>
    </xf>
    <xf numFmtId="0" fontId="10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right" vertical="center"/>
    </xf>
    <xf numFmtId="0" fontId="12" fillId="3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9" fillId="4" borderId="4" xfId="0" applyFont="1" applyFill="1" applyBorder="1">
      <alignment vertical="center"/>
    </xf>
    <xf numFmtId="0" fontId="12" fillId="3" borderId="12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20" fillId="0" borderId="15" xfId="0" applyFont="1" applyBorder="1" applyAlignment="1">
      <alignment horizontal="left" vertical="center"/>
    </xf>
    <xf numFmtId="0" fontId="20" fillId="0" borderId="15" xfId="0" applyFont="1" applyBorder="1" applyAlignment="1">
      <alignment horizontal="right" vertical="center"/>
    </xf>
    <xf numFmtId="0" fontId="21" fillId="5" borderId="15" xfId="0" applyFont="1" applyFill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0" fontId="20" fillId="0" borderId="4" xfId="0" applyFont="1" applyBorder="1" applyAlignment="1">
      <alignment horizontal="right" vertical="top" wrapText="1"/>
    </xf>
    <xf numFmtId="0" fontId="20" fillId="0" borderId="15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righ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22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pane ySplit="5" topLeftCell="A6" activePane="bottomLeft" state="frozen"/>
      <selection pane="bottomLeft" activeCell="C47" sqref="C47"/>
    </sheetView>
  </sheetViews>
  <sheetFormatPr defaultColWidth="10" defaultRowHeight="13.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  <col min="7" max="8" width="9.75" customWidth="1"/>
  </cols>
  <sheetData>
    <row r="1" spans="1:6" ht="16.350000000000001" customHeight="1">
      <c r="A1" s="48"/>
      <c r="B1" s="32" t="s">
        <v>0</v>
      </c>
      <c r="C1" s="31"/>
      <c r="D1" s="31"/>
      <c r="E1" s="31"/>
      <c r="F1" s="33"/>
    </row>
    <row r="2" spans="1:6" ht="22.9" customHeight="1">
      <c r="A2" s="37"/>
      <c r="B2" s="90" t="s">
        <v>1</v>
      </c>
      <c r="C2" s="90"/>
      <c r="D2" s="90"/>
      <c r="E2" s="90"/>
      <c r="F2" s="24"/>
    </row>
    <row r="3" spans="1:6" ht="19.5" customHeight="1">
      <c r="A3" s="37"/>
      <c r="B3" s="91" t="s">
        <v>2</v>
      </c>
      <c r="C3" s="91"/>
      <c r="D3" s="34"/>
      <c r="E3" s="35" t="s">
        <v>3</v>
      </c>
      <c r="F3" s="24"/>
    </row>
    <row r="4" spans="1:6" ht="24.4" customHeight="1">
      <c r="A4" s="37"/>
      <c r="B4" s="92" t="s">
        <v>4</v>
      </c>
      <c r="C4" s="92"/>
      <c r="D4" s="92" t="s">
        <v>5</v>
      </c>
      <c r="E4" s="92"/>
      <c r="F4" s="24"/>
    </row>
    <row r="5" spans="1:6" ht="24.4" customHeight="1">
      <c r="A5" s="37"/>
      <c r="B5" s="49" t="s">
        <v>6</v>
      </c>
      <c r="C5" s="49" t="s">
        <v>7</v>
      </c>
      <c r="D5" s="49" t="s">
        <v>6</v>
      </c>
      <c r="E5" s="49" t="s">
        <v>7</v>
      </c>
      <c r="F5" s="24"/>
    </row>
    <row r="6" spans="1:6" ht="22.9" customHeight="1">
      <c r="A6" s="94"/>
      <c r="B6" s="39" t="s">
        <v>8</v>
      </c>
      <c r="C6" s="30">
        <v>1151</v>
      </c>
      <c r="D6" s="39" t="s">
        <v>9</v>
      </c>
      <c r="E6" s="30">
        <v>419.97</v>
      </c>
      <c r="F6" s="24"/>
    </row>
    <row r="7" spans="1:6" ht="22.9" customHeight="1">
      <c r="A7" s="94"/>
      <c r="B7" s="39" t="s">
        <v>10</v>
      </c>
      <c r="C7" s="30"/>
      <c r="D7" s="39" t="s">
        <v>11</v>
      </c>
      <c r="E7" s="30"/>
      <c r="F7" s="24"/>
    </row>
    <row r="8" spans="1:6" ht="22.9" customHeight="1">
      <c r="A8" s="94"/>
      <c r="B8" s="39" t="s">
        <v>12</v>
      </c>
      <c r="C8" s="30"/>
      <c r="D8" s="39" t="s">
        <v>13</v>
      </c>
      <c r="E8" s="30"/>
      <c r="F8" s="24"/>
    </row>
    <row r="9" spans="1:6" ht="22.9" customHeight="1">
      <c r="A9" s="94"/>
      <c r="B9" s="39" t="s">
        <v>14</v>
      </c>
      <c r="C9" s="30"/>
      <c r="D9" s="39" t="s">
        <v>15</v>
      </c>
      <c r="E9" s="30"/>
      <c r="F9" s="24"/>
    </row>
    <row r="10" spans="1:6" ht="22.9" customHeight="1">
      <c r="A10" s="94"/>
      <c r="B10" s="39" t="s">
        <v>16</v>
      </c>
      <c r="C10" s="30"/>
      <c r="D10" s="39" t="s">
        <v>17</v>
      </c>
      <c r="E10" s="30"/>
      <c r="F10" s="24"/>
    </row>
    <row r="11" spans="1:6" ht="22.9" customHeight="1">
      <c r="A11" s="94"/>
      <c r="B11" s="39" t="s">
        <v>18</v>
      </c>
      <c r="C11" s="30"/>
      <c r="D11" s="39" t="s">
        <v>19</v>
      </c>
      <c r="E11" s="30"/>
      <c r="F11" s="24"/>
    </row>
    <row r="12" spans="1:6" ht="22.9" customHeight="1">
      <c r="A12" s="94"/>
      <c r="B12" s="39" t="s">
        <v>20</v>
      </c>
      <c r="C12" s="30"/>
      <c r="D12" s="39" t="s">
        <v>21</v>
      </c>
      <c r="E12" s="30">
        <v>32.03</v>
      </c>
      <c r="F12" s="24"/>
    </row>
    <row r="13" spans="1:6" ht="22.9" customHeight="1">
      <c r="A13" s="94"/>
      <c r="B13" s="39" t="s">
        <v>22</v>
      </c>
      <c r="C13" s="30"/>
      <c r="D13" s="39" t="s">
        <v>23</v>
      </c>
      <c r="E13" s="30">
        <v>224.24</v>
      </c>
      <c r="F13" s="24"/>
    </row>
    <row r="14" spans="1:6" ht="22.9" customHeight="1">
      <c r="A14" s="94"/>
      <c r="B14" s="39" t="s">
        <v>24</v>
      </c>
      <c r="C14" s="30"/>
      <c r="D14" s="39" t="s">
        <v>25</v>
      </c>
      <c r="E14" s="30"/>
      <c r="F14" s="24"/>
    </row>
    <row r="15" spans="1:6" ht="22.9" customHeight="1">
      <c r="A15" s="94"/>
      <c r="B15" s="39" t="s">
        <v>26</v>
      </c>
      <c r="C15" s="30"/>
      <c r="D15" s="39" t="s">
        <v>27</v>
      </c>
      <c r="E15" s="30">
        <v>53.24</v>
      </c>
      <c r="F15" s="24"/>
    </row>
    <row r="16" spans="1:6" ht="22.9" customHeight="1">
      <c r="A16" s="94"/>
      <c r="B16" s="39" t="s">
        <v>26</v>
      </c>
      <c r="C16" s="30"/>
      <c r="D16" s="39" t="s">
        <v>28</v>
      </c>
      <c r="E16" s="30"/>
      <c r="F16" s="24"/>
    </row>
    <row r="17" spans="1:6" ht="22.9" customHeight="1">
      <c r="A17" s="94"/>
      <c r="B17" s="39" t="s">
        <v>26</v>
      </c>
      <c r="C17" s="30"/>
      <c r="D17" s="39" t="s">
        <v>29</v>
      </c>
      <c r="E17" s="30">
        <v>93.31</v>
      </c>
      <c r="F17" s="24"/>
    </row>
    <row r="18" spans="1:6" ht="22.9" customHeight="1">
      <c r="A18" s="94"/>
      <c r="B18" s="39" t="s">
        <v>26</v>
      </c>
      <c r="C18" s="30"/>
      <c r="D18" s="39" t="s">
        <v>30</v>
      </c>
      <c r="E18" s="30">
        <v>400.99</v>
      </c>
      <c r="F18" s="24"/>
    </row>
    <row r="19" spans="1:6" ht="22.9" customHeight="1">
      <c r="A19" s="94"/>
      <c r="B19" s="39" t="s">
        <v>26</v>
      </c>
      <c r="C19" s="30"/>
      <c r="D19" s="39" t="s">
        <v>31</v>
      </c>
      <c r="E19" s="30"/>
      <c r="F19" s="24"/>
    </row>
    <row r="20" spans="1:6" ht="22.9" customHeight="1">
      <c r="A20" s="94"/>
      <c r="B20" s="39" t="s">
        <v>26</v>
      </c>
      <c r="C20" s="30"/>
      <c r="D20" s="39" t="s">
        <v>32</v>
      </c>
      <c r="E20" s="30"/>
      <c r="F20" s="24"/>
    </row>
    <row r="21" spans="1:6" ht="22.9" customHeight="1">
      <c r="A21" s="94"/>
      <c r="B21" s="39" t="s">
        <v>26</v>
      </c>
      <c r="C21" s="30"/>
      <c r="D21" s="39" t="s">
        <v>33</v>
      </c>
      <c r="E21" s="30"/>
      <c r="F21" s="24"/>
    </row>
    <row r="22" spans="1:6" ht="22.9" customHeight="1">
      <c r="A22" s="94"/>
      <c r="B22" s="39" t="s">
        <v>26</v>
      </c>
      <c r="C22" s="30"/>
      <c r="D22" s="39" t="s">
        <v>34</v>
      </c>
      <c r="E22" s="30"/>
      <c r="F22" s="24"/>
    </row>
    <row r="23" spans="1:6" ht="22.9" customHeight="1">
      <c r="A23" s="94"/>
      <c r="B23" s="39" t="s">
        <v>26</v>
      </c>
      <c r="C23" s="30"/>
      <c r="D23" s="39" t="s">
        <v>35</v>
      </c>
      <c r="E23" s="30"/>
      <c r="F23" s="24"/>
    </row>
    <row r="24" spans="1:6" ht="22.9" customHeight="1">
      <c r="A24" s="94"/>
      <c r="B24" s="39" t="s">
        <v>26</v>
      </c>
      <c r="C24" s="30"/>
      <c r="D24" s="39" t="s">
        <v>36</v>
      </c>
      <c r="E24" s="30"/>
      <c r="F24" s="24"/>
    </row>
    <row r="25" spans="1:6" ht="22.9" customHeight="1">
      <c r="A25" s="94"/>
      <c r="B25" s="39" t="s">
        <v>26</v>
      </c>
      <c r="C25" s="30"/>
      <c r="D25" s="39" t="s">
        <v>37</v>
      </c>
      <c r="E25" s="30">
        <v>53.01</v>
      </c>
      <c r="F25" s="24"/>
    </row>
    <row r="26" spans="1:6" ht="22.9" customHeight="1">
      <c r="A26" s="94"/>
      <c r="B26" s="39" t="s">
        <v>26</v>
      </c>
      <c r="C26" s="30"/>
      <c r="D26" s="39" t="s">
        <v>38</v>
      </c>
      <c r="E26" s="30"/>
      <c r="F26" s="24"/>
    </row>
    <row r="27" spans="1:6" ht="22.9" customHeight="1">
      <c r="A27" s="94"/>
      <c r="B27" s="39" t="s">
        <v>26</v>
      </c>
      <c r="C27" s="30"/>
      <c r="D27" s="39" t="s">
        <v>39</v>
      </c>
      <c r="E27" s="30"/>
      <c r="F27" s="24"/>
    </row>
    <row r="28" spans="1:6" ht="22.9" customHeight="1">
      <c r="A28" s="94"/>
      <c r="B28" s="39" t="s">
        <v>26</v>
      </c>
      <c r="C28" s="30"/>
      <c r="D28" s="39" t="s">
        <v>40</v>
      </c>
      <c r="E28" s="30"/>
      <c r="F28" s="24"/>
    </row>
    <row r="29" spans="1:6" ht="22.9" customHeight="1">
      <c r="A29" s="94"/>
      <c r="B29" s="39" t="s">
        <v>26</v>
      </c>
      <c r="C29" s="30"/>
      <c r="D29" s="39" t="s">
        <v>41</v>
      </c>
      <c r="E29" s="30"/>
      <c r="F29" s="24"/>
    </row>
    <row r="30" spans="1:6" ht="22.9" customHeight="1">
      <c r="A30" s="94"/>
      <c r="B30" s="39" t="s">
        <v>26</v>
      </c>
      <c r="C30" s="30"/>
      <c r="D30" s="39" t="s">
        <v>42</v>
      </c>
      <c r="E30" s="30"/>
      <c r="F30" s="24"/>
    </row>
    <row r="31" spans="1:6" ht="22.9" customHeight="1">
      <c r="A31" s="94"/>
      <c r="B31" s="39" t="s">
        <v>26</v>
      </c>
      <c r="C31" s="30"/>
      <c r="D31" s="39" t="s">
        <v>43</v>
      </c>
      <c r="E31" s="30"/>
      <c r="F31" s="24"/>
    </row>
    <row r="32" spans="1:6" ht="22.9" customHeight="1">
      <c r="A32" s="94"/>
      <c r="B32" s="39" t="s">
        <v>26</v>
      </c>
      <c r="C32" s="30"/>
      <c r="D32" s="39" t="s">
        <v>44</v>
      </c>
      <c r="E32" s="30"/>
      <c r="F32" s="24"/>
    </row>
    <row r="33" spans="1:6" ht="22.9" customHeight="1">
      <c r="A33" s="94"/>
      <c r="B33" s="39" t="s">
        <v>26</v>
      </c>
      <c r="C33" s="30"/>
      <c r="D33" s="39" t="s">
        <v>45</v>
      </c>
      <c r="E33" s="30"/>
      <c r="F33" s="24"/>
    </row>
    <row r="34" spans="1:6" ht="22.9" customHeight="1">
      <c r="A34" s="37"/>
      <c r="B34" s="50" t="s">
        <v>46</v>
      </c>
      <c r="C34" s="28">
        <v>1151</v>
      </c>
      <c r="D34" s="50" t="s">
        <v>47</v>
      </c>
      <c r="E34" s="28">
        <v>1276.79</v>
      </c>
      <c r="F34" s="24"/>
    </row>
    <row r="35" spans="1:6" ht="22.9" customHeight="1">
      <c r="A35" s="37"/>
      <c r="B35" s="39" t="s">
        <v>48</v>
      </c>
      <c r="C35" s="30">
        <v>125.79</v>
      </c>
      <c r="D35" s="39" t="s">
        <v>49</v>
      </c>
      <c r="E35" s="30"/>
      <c r="F35" s="24"/>
    </row>
    <row r="36" spans="1:6" ht="22.9" customHeight="1">
      <c r="A36" s="37"/>
      <c r="B36" s="50" t="s">
        <v>50</v>
      </c>
      <c r="C36" s="28">
        <v>1276.79</v>
      </c>
      <c r="D36" s="50" t="s">
        <v>51</v>
      </c>
      <c r="E36" s="28">
        <v>1276.79</v>
      </c>
      <c r="F36" s="24"/>
    </row>
    <row r="37" spans="1:6" ht="9.75" customHeight="1">
      <c r="A37" s="46"/>
      <c r="B37" s="41"/>
      <c r="C37" s="41"/>
      <c r="D37" s="41"/>
      <c r="E37" s="41"/>
      <c r="F37" s="29"/>
    </row>
    <row r="38" spans="1:6" ht="16.350000000000001" customHeight="1">
      <c r="B38" s="93"/>
      <c r="C38" s="93"/>
      <c r="D38" s="93"/>
      <c r="E38" s="93"/>
    </row>
    <row r="39" spans="1:6" ht="16.350000000000001" customHeight="1">
      <c r="B39" s="93"/>
      <c r="C39" s="93"/>
      <c r="D39" s="93"/>
      <c r="E39" s="93"/>
    </row>
    <row r="40" spans="1:6" ht="16.350000000000001" customHeight="1">
      <c r="B40" s="93"/>
      <c r="C40" s="93"/>
      <c r="D40" s="93"/>
      <c r="E40" s="93"/>
    </row>
    <row r="41" spans="1:6" ht="16.350000000000001" customHeight="1">
      <c r="B41" s="93"/>
      <c r="C41" s="93"/>
      <c r="D41" s="93"/>
      <c r="E41" s="93"/>
    </row>
    <row r="42" spans="1:6" ht="16.350000000000001" customHeight="1">
      <c r="B42" s="93"/>
      <c r="C42" s="93"/>
      <c r="D42" s="93"/>
      <c r="E42" s="93"/>
    </row>
    <row r="43" spans="1:6" ht="16.350000000000001" customHeight="1">
      <c r="B43" s="93"/>
      <c r="C43" s="93"/>
      <c r="D43" s="93"/>
      <c r="E43" s="93"/>
    </row>
    <row r="44" spans="1:6" ht="16.350000000000001" customHeight="1">
      <c r="B44" s="93"/>
      <c r="C44" s="93"/>
      <c r="D44" s="93"/>
      <c r="E44" s="93"/>
    </row>
    <row r="45" spans="1:6" ht="16.350000000000001" customHeight="1">
      <c r="B45" s="93"/>
      <c r="C45" s="93"/>
      <c r="D45" s="93"/>
      <c r="E45" s="93"/>
    </row>
  </sheetData>
  <mergeCells count="13">
    <mergeCell ref="B44:E44"/>
    <mergeCell ref="B45:E45"/>
    <mergeCell ref="A6:A33"/>
    <mergeCell ref="B39:E39"/>
    <mergeCell ref="B40:E40"/>
    <mergeCell ref="B41:E41"/>
    <mergeCell ref="B42:E42"/>
    <mergeCell ref="B43:E43"/>
    <mergeCell ref="B2:E2"/>
    <mergeCell ref="B3:C3"/>
    <mergeCell ref="B4:C4"/>
    <mergeCell ref="D4:E4"/>
    <mergeCell ref="B38:E38"/>
  </mergeCells>
  <phoneticPr fontId="17" type="noConversion"/>
  <pageMargins left="0" right="0" top="0" bottom="0" header="0" footer="0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"/>
  <sheetViews>
    <sheetView topLeftCell="C1" workbookViewId="0">
      <selection activeCell="G15" sqref="G15"/>
    </sheetView>
  </sheetViews>
  <sheetFormatPr defaultColWidth="10" defaultRowHeight="13.5"/>
  <cols>
    <col min="1" max="1" width="1.5" customWidth="1"/>
    <col min="2" max="2" width="40" customWidth="1"/>
    <col min="3" max="3" width="43.625" customWidth="1"/>
    <col min="4" max="12" width="10.75" customWidth="1"/>
    <col min="13" max="13" width="20.375" customWidth="1"/>
    <col min="14" max="14" width="1.5" customWidth="1"/>
    <col min="15" max="18" width="9.75" customWidth="1"/>
  </cols>
  <sheetData>
    <row r="1" spans="1:14" ht="16.350000000000001" customHeight="1">
      <c r="A1" s="9"/>
      <c r="B1" s="10" t="s">
        <v>209</v>
      </c>
      <c r="C1" s="9"/>
      <c r="D1" s="9"/>
      <c r="E1" s="9"/>
      <c r="F1" s="9"/>
      <c r="G1" s="9" t="s">
        <v>127</v>
      </c>
      <c r="H1" s="9"/>
      <c r="I1" s="9"/>
      <c r="J1" s="9"/>
      <c r="K1" s="9"/>
      <c r="L1" s="9"/>
      <c r="M1" s="9"/>
      <c r="N1" s="9"/>
    </row>
    <row r="2" spans="1:14" ht="22.9" customHeight="1">
      <c r="A2" s="9"/>
      <c r="B2" s="90" t="s">
        <v>210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"/>
    </row>
    <row r="3" spans="1:14" ht="19.5" customHeight="1">
      <c r="A3" s="11"/>
      <c r="B3" s="12"/>
      <c r="C3" s="11"/>
      <c r="D3" s="11"/>
      <c r="E3" s="11"/>
      <c r="F3" s="11"/>
      <c r="G3" s="11"/>
      <c r="H3" s="11"/>
      <c r="I3" s="11"/>
      <c r="J3" s="11"/>
      <c r="K3" s="11"/>
      <c r="L3" s="11"/>
      <c r="M3" s="23" t="s">
        <v>3</v>
      </c>
      <c r="N3" s="11"/>
    </row>
    <row r="4" spans="1:14" ht="24.4" customHeight="1">
      <c r="A4" s="13"/>
      <c r="B4" s="101" t="s">
        <v>211</v>
      </c>
      <c r="C4" s="101" t="s">
        <v>212</v>
      </c>
      <c r="D4" s="101" t="s">
        <v>57</v>
      </c>
      <c r="E4" s="101" t="s">
        <v>213</v>
      </c>
      <c r="F4" s="101"/>
      <c r="G4" s="101"/>
      <c r="H4" s="101" t="s">
        <v>214</v>
      </c>
      <c r="I4" s="101"/>
      <c r="J4" s="101"/>
      <c r="K4" s="101" t="s">
        <v>64</v>
      </c>
      <c r="L4" s="101" t="s">
        <v>65</v>
      </c>
      <c r="M4" s="101" t="s">
        <v>215</v>
      </c>
      <c r="N4" s="24"/>
    </row>
    <row r="5" spans="1:14" ht="48.95" customHeight="1">
      <c r="A5" s="13"/>
      <c r="B5" s="101"/>
      <c r="C5" s="101"/>
      <c r="D5" s="101"/>
      <c r="E5" s="14" t="s">
        <v>216</v>
      </c>
      <c r="F5" s="14" t="s">
        <v>217</v>
      </c>
      <c r="G5" s="14" t="s">
        <v>218</v>
      </c>
      <c r="H5" s="14" t="s">
        <v>216</v>
      </c>
      <c r="I5" s="14" t="s">
        <v>217</v>
      </c>
      <c r="J5" s="14" t="s">
        <v>218</v>
      </c>
      <c r="K5" s="101"/>
      <c r="L5" s="101"/>
      <c r="M5" s="101"/>
      <c r="N5" s="24"/>
    </row>
    <row r="6" spans="1:14" ht="22.9" customHeight="1">
      <c r="A6" s="106"/>
      <c r="B6" s="15" t="s">
        <v>339</v>
      </c>
      <c r="C6" s="16" t="s">
        <v>338</v>
      </c>
      <c r="D6" s="17">
        <f>E6+H6</f>
        <v>5.8</v>
      </c>
      <c r="E6" s="17">
        <v>5.8</v>
      </c>
      <c r="F6" s="17"/>
      <c r="G6" s="17"/>
      <c r="H6" s="17"/>
      <c r="I6" s="17"/>
      <c r="J6" s="17"/>
      <c r="K6" s="17"/>
      <c r="L6" s="17"/>
      <c r="M6" s="15" t="s">
        <v>219</v>
      </c>
      <c r="N6" s="107"/>
    </row>
    <row r="7" spans="1:14" ht="22.9" customHeight="1">
      <c r="A7" s="106"/>
      <c r="B7" s="15" t="s">
        <v>337</v>
      </c>
      <c r="C7" s="16" t="s">
        <v>338</v>
      </c>
      <c r="D7" s="17">
        <f t="shared" ref="D7:D9" si="0">E7+H7</f>
        <v>189.61</v>
      </c>
      <c r="E7" s="17">
        <v>161</v>
      </c>
      <c r="F7" s="17"/>
      <c r="G7" s="17"/>
      <c r="H7" s="17">
        <v>28.61</v>
      </c>
      <c r="I7" s="17"/>
      <c r="J7" s="17"/>
      <c r="K7" s="17"/>
      <c r="L7" s="17"/>
      <c r="M7" s="15" t="s">
        <v>219</v>
      </c>
      <c r="N7" s="107"/>
    </row>
    <row r="8" spans="1:14" ht="22.9" customHeight="1">
      <c r="A8" s="106"/>
      <c r="B8" s="15" t="s">
        <v>340</v>
      </c>
      <c r="C8" s="16" t="s">
        <v>338</v>
      </c>
      <c r="D8" s="17">
        <f t="shared" si="0"/>
        <v>14.88</v>
      </c>
      <c r="E8" s="17">
        <v>14.88</v>
      </c>
      <c r="F8" s="17"/>
      <c r="G8" s="17"/>
      <c r="H8" s="17"/>
      <c r="I8" s="17"/>
      <c r="J8" s="17"/>
      <c r="K8" s="17"/>
      <c r="L8" s="17"/>
      <c r="M8" s="15" t="s">
        <v>219</v>
      </c>
      <c r="N8" s="107"/>
    </row>
    <row r="9" spans="1:14" ht="22.9" customHeight="1">
      <c r="A9" s="52"/>
      <c r="B9" s="15" t="s">
        <v>341</v>
      </c>
      <c r="C9" s="16" t="s">
        <v>338</v>
      </c>
      <c r="D9" s="17">
        <f t="shared" si="0"/>
        <v>15</v>
      </c>
      <c r="E9" s="17"/>
      <c r="F9" s="17"/>
      <c r="G9" s="17"/>
      <c r="H9" s="17">
        <v>15</v>
      </c>
      <c r="I9" s="17"/>
      <c r="J9" s="17"/>
      <c r="K9" s="17"/>
      <c r="L9" s="17"/>
      <c r="M9" s="15" t="s">
        <v>219</v>
      </c>
      <c r="N9" s="53"/>
    </row>
    <row r="10" spans="1:14" ht="22.9" customHeight="1">
      <c r="A10" s="18"/>
      <c r="B10" s="19" t="s">
        <v>220</v>
      </c>
      <c r="C10" s="20"/>
      <c r="D10" s="21">
        <f>SUM(D6:D9)</f>
        <v>225.29000000000002</v>
      </c>
      <c r="E10" s="21">
        <f>SUM(E6:E8)</f>
        <v>181.68</v>
      </c>
      <c r="F10" s="21"/>
      <c r="G10" s="21"/>
      <c r="H10" s="21">
        <f>SUM(H6:H9)</f>
        <v>43.61</v>
      </c>
      <c r="I10" s="21"/>
      <c r="J10" s="21"/>
      <c r="K10" s="21"/>
      <c r="L10" s="21"/>
      <c r="M10" s="19"/>
      <c r="N10" s="25"/>
    </row>
    <row r="11" spans="1:14" ht="9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</sheetData>
  <mergeCells count="11">
    <mergeCell ref="N6:N8"/>
    <mergeCell ref="B2:M2"/>
    <mergeCell ref="E4:G4"/>
    <mergeCell ref="H4:J4"/>
    <mergeCell ref="A6:A8"/>
    <mergeCell ref="B4:B5"/>
    <mergeCell ref="C4:C5"/>
    <mergeCell ref="D4:D5"/>
    <mergeCell ref="K4:K5"/>
    <mergeCell ref="L4:L5"/>
    <mergeCell ref="M4:M5"/>
  </mergeCells>
  <phoneticPr fontId="17" type="noConversion"/>
  <pageMargins left="0.27559055118110237" right="0.15748031496062992" top="0.27559055118110237" bottom="0.27559055118110237" header="0" footer="0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6"/>
  <sheetViews>
    <sheetView topLeftCell="A16" workbookViewId="0">
      <selection activeCell="F6" sqref="F6:G6"/>
    </sheetView>
  </sheetViews>
  <sheetFormatPr defaultColWidth="10" defaultRowHeight="13.5"/>
  <cols>
    <col min="1" max="1" width="2.625" style="63" customWidth="1"/>
    <col min="2" max="2" width="15.625" style="63" customWidth="1"/>
    <col min="3" max="3" width="16.875" style="63" customWidth="1"/>
    <col min="4" max="4" width="13" style="63" customWidth="1"/>
    <col min="5" max="5" width="25.625" style="63" customWidth="1"/>
    <col min="6" max="7" width="13.375" style="63" customWidth="1"/>
    <col min="8" max="8" width="7.75" style="63" customWidth="1"/>
    <col min="9" max="9" width="11.375" style="63" customWidth="1"/>
    <col min="10" max="10" width="16" style="63" customWidth="1"/>
    <col min="11" max="12" width="4.125" style="63" customWidth="1"/>
    <col min="13" max="13" width="6.75" style="63" customWidth="1"/>
    <col min="14" max="14" width="6.625" style="63" customWidth="1"/>
    <col min="15" max="15" width="9" style="63" customWidth="1"/>
    <col min="16" max="16" width="4.875" style="63" customWidth="1"/>
    <col min="17" max="17" width="2.625" style="63" customWidth="1"/>
    <col min="18" max="18" width="9.75" style="63" customWidth="1"/>
    <col min="19" max="16384" width="10" style="63"/>
  </cols>
  <sheetData>
    <row r="1" spans="1:17" ht="9.75" customHeight="1">
      <c r="A1" s="60"/>
      <c r="B1" s="60"/>
      <c r="C1" s="60"/>
      <c r="D1" s="61"/>
      <c r="E1" s="60"/>
      <c r="F1" s="61"/>
      <c r="G1" s="60"/>
      <c r="H1" s="60"/>
      <c r="I1" s="61"/>
      <c r="J1" s="60"/>
      <c r="K1" s="61"/>
      <c r="L1" s="60"/>
      <c r="M1" s="61"/>
      <c r="N1" s="60"/>
      <c r="O1" s="61"/>
      <c r="P1" s="60"/>
      <c r="Q1" s="62"/>
    </row>
    <row r="2" spans="1:17" ht="26.1" customHeight="1">
      <c r="A2" s="60"/>
      <c r="B2" s="116" t="s">
        <v>221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62"/>
    </row>
    <row r="3" spans="1:17" ht="6.6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2"/>
    </row>
    <row r="4" spans="1:17" ht="27.6" customHeight="1">
      <c r="A4" s="60"/>
      <c r="B4" s="64" t="s">
        <v>222</v>
      </c>
      <c r="C4" s="118" t="s">
        <v>342</v>
      </c>
      <c r="D4" s="118"/>
      <c r="E4" s="64" t="s">
        <v>343</v>
      </c>
      <c r="F4" s="118" t="s">
        <v>344</v>
      </c>
      <c r="G4" s="118"/>
      <c r="H4" s="118"/>
      <c r="I4" s="118"/>
      <c r="J4" s="117" t="s">
        <v>223</v>
      </c>
      <c r="K4" s="117"/>
      <c r="L4" s="118" t="s">
        <v>345</v>
      </c>
      <c r="M4" s="118"/>
      <c r="N4" s="118"/>
      <c r="O4" s="118"/>
      <c r="P4" s="118"/>
      <c r="Q4" s="62"/>
    </row>
    <row r="5" spans="1:17" ht="6.6" customHeight="1">
      <c r="A5" s="60"/>
      <c r="B5" s="60"/>
      <c r="C5" s="65"/>
      <c r="D5" s="65"/>
      <c r="E5" s="60"/>
      <c r="F5" s="60"/>
      <c r="G5" s="65"/>
      <c r="H5" s="65"/>
      <c r="I5" s="61"/>
      <c r="J5" s="64"/>
      <c r="K5" s="61"/>
      <c r="L5" s="65"/>
      <c r="M5" s="61"/>
      <c r="N5" s="65"/>
      <c r="O5" s="65"/>
      <c r="P5" s="60"/>
      <c r="Q5" s="62"/>
    </row>
    <row r="6" spans="1:17" ht="22.9" customHeight="1">
      <c r="A6" s="60"/>
      <c r="B6" s="66" t="s">
        <v>224</v>
      </c>
      <c r="C6" s="119" t="s">
        <v>346</v>
      </c>
      <c r="D6" s="119"/>
      <c r="E6" s="67" t="s">
        <v>225</v>
      </c>
      <c r="F6" s="119"/>
      <c r="G6" s="119"/>
      <c r="H6" s="68"/>
      <c r="I6" s="68"/>
      <c r="J6" s="114" t="s">
        <v>226</v>
      </c>
      <c r="K6" s="114"/>
      <c r="L6" s="115" t="s">
        <v>347</v>
      </c>
      <c r="M6" s="115"/>
      <c r="N6" s="115"/>
      <c r="O6" s="115"/>
      <c r="P6" s="69" t="s">
        <v>348</v>
      </c>
      <c r="Q6" s="62"/>
    </row>
    <row r="7" spans="1:17" ht="6.6" customHeight="1">
      <c r="A7" s="60"/>
      <c r="B7" s="60"/>
      <c r="C7" s="70"/>
      <c r="D7" s="70"/>
      <c r="E7" s="60"/>
      <c r="F7" s="60"/>
      <c r="G7" s="71"/>
      <c r="H7" s="70"/>
      <c r="I7" s="60"/>
      <c r="J7" s="72"/>
      <c r="K7" s="61"/>
      <c r="L7" s="73"/>
      <c r="M7" s="61"/>
      <c r="N7" s="70"/>
      <c r="O7" s="70"/>
      <c r="P7" s="60"/>
      <c r="Q7" s="62"/>
    </row>
    <row r="8" spans="1:17" ht="22.9" customHeight="1">
      <c r="A8" s="60"/>
      <c r="B8" s="66" t="s">
        <v>349</v>
      </c>
      <c r="C8" s="119">
        <v>10</v>
      </c>
      <c r="D8" s="119"/>
      <c r="E8" s="67" t="s">
        <v>227</v>
      </c>
      <c r="F8" s="119"/>
      <c r="G8" s="119"/>
      <c r="H8" s="68"/>
      <c r="I8" s="68"/>
      <c r="J8" s="114" t="s">
        <v>350</v>
      </c>
      <c r="K8" s="114"/>
      <c r="L8" s="114"/>
      <c r="M8" s="114"/>
      <c r="N8" s="115" t="s">
        <v>347</v>
      </c>
      <c r="O8" s="115"/>
      <c r="P8" s="69" t="s">
        <v>348</v>
      </c>
      <c r="Q8" s="62"/>
    </row>
    <row r="9" spans="1:17" ht="6.6" customHeight="1">
      <c r="A9" s="60"/>
      <c r="B9" s="60"/>
      <c r="C9" s="70"/>
      <c r="D9" s="70"/>
      <c r="E9" s="65"/>
      <c r="F9" s="61"/>
      <c r="G9" s="71"/>
      <c r="H9" s="70"/>
      <c r="I9" s="61"/>
      <c r="J9" s="72"/>
      <c r="K9" s="61"/>
      <c r="L9" s="72"/>
      <c r="M9" s="61"/>
      <c r="N9" s="70"/>
      <c r="O9" s="70"/>
      <c r="P9" s="60"/>
      <c r="Q9" s="62"/>
    </row>
    <row r="10" spans="1:17" ht="22.9" customHeight="1">
      <c r="A10" s="60"/>
      <c r="B10" s="112" t="s">
        <v>351</v>
      </c>
      <c r="C10" s="113" t="s">
        <v>352</v>
      </c>
      <c r="D10" s="113"/>
      <c r="E10" s="113"/>
      <c r="F10" s="113"/>
      <c r="G10" s="113"/>
      <c r="H10" s="113"/>
      <c r="I10" s="113"/>
      <c r="J10" s="114" t="s">
        <v>228</v>
      </c>
      <c r="K10" s="114"/>
      <c r="L10" s="114"/>
      <c r="M10" s="114"/>
      <c r="N10" s="115"/>
      <c r="O10" s="115"/>
      <c r="P10" s="69" t="s">
        <v>348</v>
      </c>
      <c r="Q10" s="62"/>
    </row>
    <row r="11" spans="1:17" ht="6.6" customHeight="1">
      <c r="A11" s="60"/>
      <c r="B11" s="112"/>
      <c r="C11" s="113"/>
      <c r="D11" s="113"/>
      <c r="E11" s="113"/>
      <c r="F11" s="113"/>
      <c r="G11" s="113"/>
      <c r="H11" s="113"/>
      <c r="I11" s="113"/>
      <c r="J11" s="74"/>
      <c r="K11" s="61"/>
      <c r="L11" s="72"/>
      <c r="M11" s="61"/>
      <c r="N11" s="70"/>
      <c r="O11" s="70"/>
      <c r="P11" s="60"/>
      <c r="Q11" s="62"/>
    </row>
    <row r="12" spans="1:17" ht="22.9" customHeight="1">
      <c r="A12" s="60"/>
      <c r="B12" s="112"/>
      <c r="C12" s="113"/>
      <c r="D12" s="113"/>
      <c r="E12" s="113"/>
      <c r="F12" s="113"/>
      <c r="G12" s="113"/>
      <c r="H12" s="113"/>
      <c r="I12" s="113"/>
      <c r="J12" s="114" t="s">
        <v>229</v>
      </c>
      <c r="K12" s="114"/>
      <c r="L12" s="114"/>
      <c r="M12" s="114"/>
      <c r="N12" s="115"/>
      <c r="O12" s="115"/>
      <c r="P12" s="69" t="s">
        <v>348</v>
      </c>
      <c r="Q12" s="62"/>
    </row>
    <row r="13" spans="1:17" ht="6.6" customHeight="1">
      <c r="A13" s="60"/>
      <c r="B13" s="112"/>
      <c r="C13" s="113"/>
      <c r="D13" s="113"/>
      <c r="E13" s="113"/>
      <c r="F13" s="113"/>
      <c r="G13" s="113"/>
      <c r="H13" s="113"/>
      <c r="I13" s="113"/>
      <c r="J13" s="74"/>
      <c r="K13" s="61"/>
      <c r="L13" s="60"/>
      <c r="M13" s="61"/>
      <c r="N13" s="70"/>
      <c r="O13" s="70"/>
      <c r="P13" s="60"/>
      <c r="Q13" s="62"/>
    </row>
    <row r="14" spans="1:17" ht="22.9" customHeight="1">
      <c r="A14" s="60"/>
      <c r="B14" s="112"/>
      <c r="C14" s="113"/>
      <c r="D14" s="113"/>
      <c r="E14" s="113"/>
      <c r="F14" s="113"/>
      <c r="G14" s="113"/>
      <c r="H14" s="113"/>
      <c r="I14" s="113"/>
      <c r="J14" s="114" t="s">
        <v>230</v>
      </c>
      <c r="K14" s="114"/>
      <c r="L14" s="114"/>
      <c r="M14" s="114"/>
      <c r="N14" s="115"/>
      <c r="O14" s="115"/>
      <c r="P14" s="69" t="s">
        <v>348</v>
      </c>
      <c r="Q14" s="62"/>
    </row>
    <row r="15" spans="1:17" ht="6.6" customHeight="1">
      <c r="A15" s="60"/>
      <c r="B15" s="112"/>
      <c r="C15" s="113"/>
      <c r="D15" s="113"/>
      <c r="E15" s="113"/>
      <c r="F15" s="113"/>
      <c r="G15" s="113"/>
      <c r="H15" s="113"/>
      <c r="I15" s="113"/>
      <c r="J15" s="74"/>
      <c r="K15" s="61"/>
      <c r="L15" s="60"/>
      <c r="M15" s="61"/>
      <c r="N15" s="70"/>
      <c r="O15" s="70"/>
      <c r="P15" s="60"/>
      <c r="Q15" s="62"/>
    </row>
    <row r="16" spans="1:17" ht="22.9" customHeight="1">
      <c r="A16" s="60"/>
      <c r="B16" s="112"/>
      <c r="C16" s="113"/>
      <c r="D16" s="113"/>
      <c r="E16" s="113"/>
      <c r="F16" s="113"/>
      <c r="G16" s="113"/>
      <c r="H16" s="113"/>
      <c r="I16" s="113"/>
      <c r="J16" s="114" t="s">
        <v>231</v>
      </c>
      <c r="K16" s="114"/>
      <c r="L16" s="114"/>
      <c r="M16" s="114"/>
      <c r="N16" s="115"/>
      <c r="O16" s="115"/>
      <c r="P16" s="69" t="s">
        <v>348</v>
      </c>
      <c r="Q16" s="62"/>
    </row>
    <row r="17" spans="1:17" ht="16.350000000000001" customHeight="1">
      <c r="A17" s="60"/>
      <c r="B17" s="65"/>
      <c r="C17" s="70"/>
      <c r="D17" s="70"/>
      <c r="E17" s="70"/>
      <c r="F17" s="70"/>
      <c r="G17" s="70"/>
      <c r="H17" s="70"/>
      <c r="I17" s="70"/>
      <c r="J17" s="65"/>
      <c r="K17" s="65"/>
      <c r="L17" s="65"/>
      <c r="M17" s="65"/>
      <c r="N17" s="70"/>
      <c r="O17" s="70"/>
      <c r="P17" s="65"/>
      <c r="Q17" s="62"/>
    </row>
    <row r="18" spans="1:17" ht="22.9" customHeight="1">
      <c r="A18" s="75"/>
      <c r="B18" s="76" t="s">
        <v>232</v>
      </c>
      <c r="C18" s="76" t="s">
        <v>233</v>
      </c>
      <c r="D18" s="110" t="s">
        <v>234</v>
      </c>
      <c r="E18" s="110"/>
      <c r="F18" s="76" t="s">
        <v>235</v>
      </c>
      <c r="G18" s="76" t="s">
        <v>236</v>
      </c>
      <c r="H18" s="76" t="s">
        <v>237</v>
      </c>
      <c r="I18" s="76" t="s">
        <v>353</v>
      </c>
      <c r="J18" s="76" t="s">
        <v>238</v>
      </c>
      <c r="K18" s="110" t="s">
        <v>354</v>
      </c>
      <c r="L18" s="110"/>
      <c r="M18" s="110" t="s">
        <v>355</v>
      </c>
      <c r="N18" s="110"/>
      <c r="O18" s="110" t="s">
        <v>239</v>
      </c>
      <c r="P18" s="110"/>
      <c r="Q18" s="77"/>
    </row>
    <row r="19" spans="1:17" ht="22.9" customHeight="1">
      <c r="A19" s="111"/>
      <c r="B19" s="78" t="s">
        <v>240</v>
      </c>
      <c r="C19" s="78" t="s">
        <v>243</v>
      </c>
      <c r="D19" s="108" t="s">
        <v>356</v>
      </c>
      <c r="E19" s="108"/>
      <c r="F19" s="79" t="s">
        <v>242</v>
      </c>
      <c r="G19" s="79"/>
      <c r="H19" s="80" t="s">
        <v>357</v>
      </c>
      <c r="I19" s="80" t="s">
        <v>357</v>
      </c>
      <c r="J19" s="79" t="s">
        <v>275</v>
      </c>
      <c r="K19" s="109" t="s">
        <v>244</v>
      </c>
      <c r="L19" s="109"/>
      <c r="M19" s="109" t="s">
        <v>244</v>
      </c>
      <c r="N19" s="109"/>
      <c r="O19" s="108" t="s">
        <v>358</v>
      </c>
      <c r="P19" s="108"/>
      <c r="Q19" s="77"/>
    </row>
    <row r="20" spans="1:17" ht="22.9" customHeight="1">
      <c r="A20" s="111"/>
      <c r="B20" s="78" t="s">
        <v>240</v>
      </c>
      <c r="C20" s="78" t="s">
        <v>243</v>
      </c>
      <c r="D20" s="108" t="s">
        <v>359</v>
      </c>
      <c r="E20" s="108"/>
      <c r="F20" s="79" t="s">
        <v>242</v>
      </c>
      <c r="G20" s="79"/>
      <c r="H20" s="80" t="s">
        <v>357</v>
      </c>
      <c r="I20" s="80" t="s">
        <v>357</v>
      </c>
      <c r="J20" s="79" t="s">
        <v>275</v>
      </c>
      <c r="K20" s="109" t="s">
        <v>244</v>
      </c>
      <c r="L20" s="109"/>
      <c r="M20" s="109" t="s">
        <v>244</v>
      </c>
      <c r="N20" s="109"/>
      <c r="O20" s="108" t="s">
        <v>358</v>
      </c>
      <c r="P20" s="108"/>
      <c r="Q20" s="77"/>
    </row>
    <row r="21" spans="1:17" ht="22.9" customHeight="1">
      <c r="A21" s="111"/>
      <c r="B21" s="78" t="s">
        <v>240</v>
      </c>
      <c r="C21" s="78" t="s">
        <v>360</v>
      </c>
      <c r="D21" s="108" t="s">
        <v>361</v>
      </c>
      <c r="E21" s="108"/>
      <c r="F21" s="79" t="s">
        <v>247</v>
      </c>
      <c r="G21" s="79"/>
      <c r="H21" s="80" t="s">
        <v>362</v>
      </c>
      <c r="I21" s="80" t="s">
        <v>362</v>
      </c>
      <c r="J21" s="79" t="s">
        <v>268</v>
      </c>
      <c r="K21" s="109" t="s">
        <v>271</v>
      </c>
      <c r="L21" s="109"/>
      <c r="M21" s="109" t="s">
        <v>271</v>
      </c>
      <c r="N21" s="109"/>
      <c r="O21" s="108" t="s">
        <v>358</v>
      </c>
      <c r="P21" s="108"/>
      <c r="Q21" s="77"/>
    </row>
    <row r="22" spans="1:17" ht="22.9" customHeight="1">
      <c r="A22" s="111"/>
      <c r="B22" s="78" t="s">
        <v>240</v>
      </c>
      <c r="C22" s="78" t="s">
        <v>241</v>
      </c>
      <c r="D22" s="108" t="s">
        <v>363</v>
      </c>
      <c r="E22" s="108"/>
      <c r="F22" s="79" t="s">
        <v>242</v>
      </c>
      <c r="G22" s="79"/>
      <c r="H22" s="80" t="s">
        <v>364</v>
      </c>
      <c r="I22" s="80" t="s">
        <v>364</v>
      </c>
      <c r="J22" s="79" t="s">
        <v>365</v>
      </c>
      <c r="K22" s="109" t="s">
        <v>244</v>
      </c>
      <c r="L22" s="109"/>
      <c r="M22" s="109" t="s">
        <v>244</v>
      </c>
      <c r="N22" s="109"/>
      <c r="O22" s="108" t="s">
        <v>358</v>
      </c>
      <c r="P22" s="108"/>
      <c r="Q22" s="77"/>
    </row>
    <row r="23" spans="1:17" ht="22.9" customHeight="1">
      <c r="A23" s="111"/>
      <c r="B23" s="78" t="s">
        <v>245</v>
      </c>
      <c r="C23" s="78" t="s">
        <v>246</v>
      </c>
      <c r="D23" s="108" t="s">
        <v>366</v>
      </c>
      <c r="E23" s="108"/>
      <c r="F23" s="79" t="s">
        <v>247</v>
      </c>
      <c r="G23" s="79"/>
      <c r="H23" s="80" t="s">
        <v>367</v>
      </c>
      <c r="I23" s="80" t="s">
        <v>367</v>
      </c>
      <c r="J23" s="79" t="s">
        <v>268</v>
      </c>
      <c r="K23" s="109" t="s">
        <v>271</v>
      </c>
      <c r="L23" s="109"/>
      <c r="M23" s="109" t="s">
        <v>271</v>
      </c>
      <c r="N23" s="109"/>
      <c r="O23" s="108" t="s">
        <v>358</v>
      </c>
      <c r="P23" s="108"/>
      <c r="Q23" s="77"/>
    </row>
    <row r="24" spans="1:17" ht="22.9" customHeight="1">
      <c r="A24" s="111"/>
      <c r="B24" s="78" t="s">
        <v>245</v>
      </c>
      <c r="C24" s="78" t="s">
        <v>368</v>
      </c>
      <c r="D24" s="108" t="s">
        <v>369</v>
      </c>
      <c r="E24" s="108"/>
      <c r="F24" s="79" t="s">
        <v>247</v>
      </c>
      <c r="G24" s="79"/>
      <c r="H24" s="80" t="s">
        <v>370</v>
      </c>
      <c r="I24" s="80" t="s">
        <v>370</v>
      </c>
      <c r="J24" s="79" t="s">
        <v>268</v>
      </c>
      <c r="K24" s="109" t="s">
        <v>244</v>
      </c>
      <c r="L24" s="109"/>
      <c r="M24" s="109" t="s">
        <v>244</v>
      </c>
      <c r="N24" s="109"/>
      <c r="O24" s="108" t="s">
        <v>358</v>
      </c>
      <c r="P24" s="108"/>
      <c r="Q24" s="77"/>
    </row>
    <row r="25" spans="1:17" ht="22.9" customHeight="1">
      <c r="A25" s="111"/>
      <c r="B25" s="78" t="s">
        <v>249</v>
      </c>
      <c r="C25" s="78" t="s">
        <v>250</v>
      </c>
      <c r="D25" s="108" t="s">
        <v>371</v>
      </c>
      <c r="E25" s="108"/>
      <c r="F25" s="79" t="s">
        <v>247</v>
      </c>
      <c r="G25" s="79"/>
      <c r="H25" s="80" t="s">
        <v>367</v>
      </c>
      <c r="I25" s="80" t="s">
        <v>367</v>
      </c>
      <c r="J25" s="79" t="s">
        <v>268</v>
      </c>
      <c r="K25" s="109" t="s">
        <v>244</v>
      </c>
      <c r="L25" s="109"/>
      <c r="M25" s="109" t="s">
        <v>244</v>
      </c>
      <c r="N25" s="109"/>
      <c r="O25" s="108" t="s">
        <v>358</v>
      </c>
      <c r="P25" s="108"/>
      <c r="Q25" s="77"/>
    </row>
    <row r="26" spans="1:17" ht="16.350000000000001" customHeight="1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61"/>
      <c r="M26" s="81"/>
      <c r="N26" s="61"/>
      <c r="O26" s="81"/>
      <c r="P26" s="61"/>
      <c r="Q26" s="82"/>
    </row>
  </sheetData>
  <mergeCells count="56">
    <mergeCell ref="J6:K6"/>
    <mergeCell ref="L6:O6"/>
    <mergeCell ref="C6:D6"/>
    <mergeCell ref="F6:G6"/>
    <mergeCell ref="C8:D8"/>
    <mergeCell ref="F8:G8"/>
    <mergeCell ref="J8:M8"/>
    <mergeCell ref="N8:O8"/>
    <mergeCell ref="B2:P2"/>
    <mergeCell ref="J4:K4"/>
    <mergeCell ref="C4:D4"/>
    <mergeCell ref="F4:I4"/>
    <mergeCell ref="L4:P4"/>
    <mergeCell ref="B10:B16"/>
    <mergeCell ref="C10:I16"/>
    <mergeCell ref="J10:M10"/>
    <mergeCell ref="N10:O10"/>
    <mergeCell ref="J12:M12"/>
    <mergeCell ref="N12:O12"/>
    <mergeCell ref="J14:M14"/>
    <mergeCell ref="N14:O14"/>
    <mergeCell ref="J16:M16"/>
    <mergeCell ref="N16:O16"/>
    <mergeCell ref="D18:E18"/>
    <mergeCell ref="K18:L18"/>
    <mergeCell ref="M18:N18"/>
    <mergeCell ref="O18:P18"/>
    <mergeCell ref="A19:A25"/>
    <mergeCell ref="D19:E19"/>
    <mergeCell ref="K19:L19"/>
    <mergeCell ref="M19:N19"/>
    <mergeCell ref="O19:P19"/>
    <mergeCell ref="D20:E20"/>
    <mergeCell ref="K20:L20"/>
    <mergeCell ref="M20:N20"/>
    <mergeCell ref="O20:P20"/>
    <mergeCell ref="D21:E21"/>
    <mergeCell ref="K21:L21"/>
    <mergeCell ref="M21:N21"/>
    <mergeCell ref="O21:P21"/>
    <mergeCell ref="D22:E22"/>
    <mergeCell ref="K22:L22"/>
    <mergeCell ref="M22:N22"/>
    <mergeCell ref="O22:P22"/>
    <mergeCell ref="D25:E25"/>
    <mergeCell ref="K25:L25"/>
    <mergeCell ref="M25:N25"/>
    <mergeCell ref="O25:P25"/>
    <mergeCell ref="D23:E23"/>
    <mergeCell ref="K23:L23"/>
    <mergeCell ref="M23:N23"/>
    <mergeCell ref="O23:P23"/>
    <mergeCell ref="D24:E24"/>
    <mergeCell ref="K24:L24"/>
    <mergeCell ref="M24:N24"/>
    <mergeCell ref="O24:P24"/>
  </mergeCells>
  <phoneticPr fontId="17" type="noConversion"/>
  <pageMargins left="0.35416666666666702" right="0.27500000000000002" top="1" bottom="1" header="0.5" footer="0.5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5"/>
  <sheetViews>
    <sheetView workbookViewId="0">
      <selection activeCell="C10" sqref="C10:I16"/>
    </sheetView>
  </sheetViews>
  <sheetFormatPr defaultColWidth="10" defaultRowHeight="13.5"/>
  <cols>
    <col min="1" max="1" width="2.625" style="63" customWidth="1"/>
    <col min="2" max="2" width="15.625" style="63" customWidth="1"/>
    <col min="3" max="3" width="16.875" style="63" customWidth="1"/>
    <col min="4" max="4" width="13" style="63" customWidth="1"/>
    <col min="5" max="5" width="25.625" style="63" customWidth="1"/>
    <col min="6" max="7" width="13.375" style="63" customWidth="1"/>
    <col min="8" max="8" width="7.75" style="63" customWidth="1"/>
    <col min="9" max="9" width="11.375" style="63" customWidth="1"/>
    <col min="10" max="10" width="16" style="63" customWidth="1"/>
    <col min="11" max="12" width="4.125" style="63" customWidth="1"/>
    <col min="13" max="13" width="6.75" style="63" customWidth="1"/>
    <col min="14" max="14" width="6.625" style="63" customWidth="1"/>
    <col min="15" max="15" width="9" style="63" customWidth="1"/>
    <col min="16" max="16" width="4.875" style="63" customWidth="1"/>
    <col min="17" max="17" width="2.625" style="63" customWidth="1"/>
    <col min="18" max="18" width="9.75" style="63" customWidth="1"/>
    <col min="19" max="16384" width="10" style="63"/>
  </cols>
  <sheetData>
    <row r="1" spans="1:17" ht="9.75" customHeight="1">
      <c r="A1" s="60"/>
      <c r="B1" s="60"/>
      <c r="C1" s="60"/>
      <c r="D1" s="61"/>
      <c r="E1" s="60"/>
      <c r="F1" s="61"/>
      <c r="G1" s="60"/>
      <c r="H1" s="60"/>
      <c r="I1" s="61"/>
      <c r="J1" s="60"/>
      <c r="K1" s="61"/>
      <c r="L1" s="60"/>
      <c r="M1" s="61"/>
      <c r="N1" s="60"/>
      <c r="O1" s="61"/>
      <c r="P1" s="60"/>
      <c r="Q1" s="62"/>
    </row>
    <row r="2" spans="1:17" ht="26.1" customHeight="1">
      <c r="A2" s="60"/>
      <c r="B2" s="116" t="s">
        <v>221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62"/>
    </row>
    <row r="3" spans="1:17" ht="6.6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2"/>
    </row>
    <row r="4" spans="1:17" ht="27.6" customHeight="1">
      <c r="A4" s="60"/>
      <c r="B4" s="64" t="s">
        <v>222</v>
      </c>
      <c r="C4" s="118" t="s">
        <v>342</v>
      </c>
      <c r="D4" s="118"/>
      <c r="E4" s="64" t="s">
        <v>343</v>
      </c>
      <c r="F4" s="118" t="s">
        <v>387</v>
      </c>
      <c r="G4" s="118"/>
      <c r="H4" s="118"/>
      <c r="I4" s="118"/>
      <c r="J4" s="117" t="s">
        <v>223</v>
      </c>
      <c r="K4" s="117"/>
      <c r="L4" s="118" t="s">
        <v>388</v>
      </c>
      <c r="M4" s="118"/>
      <c r="N4" s="118"/>
      <c r="O4" s="118"/>
      <c r="P4" s="118"/>
      <c r="Q4" s="62"/>
    </row>
    <row r="5" spans="1:17" ht="6.6" customHeight="1">
      <c r="A5" s="60"/>
      <c r="B5" s="60"/>
      <c r="C5" s="65"/>
      <c r="D5" s="65"/>
      <c r="E5" s="60"/>
      <c r="F5" s="60"/>
      <c r="G5" s="65"/>
      <c r="H5" s="65"/>
      <c r="I5" s="61"/>
      <c r="J5" s="64"/>
      <c r="K5" s="61"/>
      <c r="L5" s="65"/>
      <c r="M5" s="61"/>
      <c r="N5" s="65"/>
      <c r="O5" s="65"/>
      <c r="P5" s="60"/>
      <c r="Q5" s="62"/>
    </row>
    <row r="6" spans="1:17" ht="22.9" customHeight="1">
      <c r="A6" s="60"/>
      <c r="B6" s="66" t="s">
        <v>224</v>
      </c>
      <c r="C6" s="119" t="s">
        <v>346</v>
      </c>
      <c r="D6" s="119"/>
      <c r="E6" s="67" t="s">
        <v>225</v>
      </c>
      <c r="F6" s="119"/>
      <c r="G6" s="119"/>
      <c r="H6" s="68"/>
      <c r="I6" s="68"/>
      <c r="J6" s="114" t="s">
        <v>226</v>
      </c>
      <c r="K6" s="114"/>
      <c r="L6" s="115" t="s">
        <v>389</v>
      </c>
      <c r="M6" s="115"/>
      <c r="N6" s="115"/>
      <c r="O6" s="115"/>
      <c r="P6" s="69" t="s">
        <v>348</v>
      </c>
      <c r="Q6" s="62"/>
    </row>
    <row r="7" spans="1:17" ht="6.6" customHeight="1">
      <c r="A7" s="60"/>
      <c r="B7" s="60"/>
      <c r="C7" s="70"/>
      <c r="D7" s="70"/>
      <c r="E7" s="60"/>
      <c r="F7" s="60"/>
      <c r="G7" s="71"/>
      <c r="H7" s="70"/>
      <c r="I7" s="60"/>
      <c r="J7" s="72"/>
      <c r="K7" s="61"/>
      <c r="L7" s="73"/>
      <c r="M7" s="61"/>
      <c r="N7" s="70"/>
      <c r="O7" s="70"/>
      <c r="P7" s="60"/>
      <c r="Q7" s="62"/>
    </row>
    <row r="8" spans="1:17" ht="22.9" customHeight="1">
      <c r="A8" s="60"/>
      <c r="B8" s="66" t="s">
        <v>349</v>
      </c>
      <c r="C8" s="119">
        <v>10</v>
      </c>
      <c r="D8" s="119"/>
      <c r="E8" s="67" t="s">
        <v>227</v>
      </c>
      <c r="F8" s="119"/>
      <c r="G8" s="119"/>
      <c r="H8" s="68"/>
      <c r="I8" s="68"/>
      <c r="J8" s="114" t="s">
        <v>350</v>
      </c>
      <c r="K8" s="114"/>
      <c r="L8" s="114"/>
      <c r="M8" s="114"/>
      <c r="N8" s="115" t="s">
        <v>389</v>
      </c>
      <c r="O8" s="115"/>
      <c r="P8" s="69" t="s">
        <v>348</v>
      </c>
      <c r="Q8" s="62"/>
    </row>
    <row r="9" spans="1:17" ht="6.6" customHeight="1">
      <c r="A9" s="60"/>
      <c r="B9" s="60"/>
      <c r="C9" s="70"/>
      <c r="D9" s="70"/>
      <c r="E9" s="65"/>
      <c r="F9" s="61"/>
      <c r="G9" s="71"/>
      <c r="H9" s="70"/>
      <c r="I9" s="61"/>
      <c r="J9" s="72"/>
      <c r="K9" s="61"/>
      <c r="L9" s="72"/>
      <c r="M9" s="61"/>
      <c r="N9" s="70"/>
      <c r="O9" s="70"/>
      <c r="P9" s="60"/>
      <c r="Q9" s="62"/>
    </row>
    <row r="10" spans="1:17" ht="22.9" customHeight="1">
      <c r="A10" s="60"/>
      <c r="B10" s="112" t="s">
        <v>351</v>
      </c>
      <c r="C10" s="113" t="s">
        <v>390</v>
      </c>
      <c r="D10" s="113"/>
      <c r="E10" s="113"/>
      <c r="F10" s="113"/>
      <c r="G10" s="113"/>
      <c r="H10" s="113"/>
      <c r="I10" s="113"/>
      <c r="J10" s="114" t="s">
        <v>228</v>
      </c>
      <c r="K10" s="114"/>
      <c r="L10" s="114"/>
      <c r="M10" s="114"/>
      <c r="N10" s="115"/>
      <c r="O10" s="115"/>
      <c r="P10" s="69" t="s">
        <v>348</v>
      </c>
      <c r="Q10" s="62"/>
    </row>
    <row r="11" spans="1:17" ht="6.6" customHeight="1">
      <c r="A11" s="60"/>
      <c r="B11" s="112"/>
      <c r="C11" s="113"/>
      <c r="D11" s="113"/>
      <c r="E11" s="113"/>
      <c r="F11" s="113"/>
      <c r="G11" s="113"/>
      <c r="H11" s="113"/>
      <c r="I11" s="113"/>
      <c r="J11" s="74"/>
      <c r="K11" s="61"/>
      <c r="L11" s="72"/>
      <c r="M11" s="61"/>
      <c r="N11" s="70"/>
      <c r="O11" s="70"/>
      <c r="P11" s="60"/>
      <c r="Q11" s="62"/>
    </row>
    <row r="12" spans="1:17" ht="22.9" customHeight="1">
      <c r="A12" s="60"/>
      <c r="B12" s="112"/>
      <c r="C12" s="113"/>
      <c r="D12" s="113"/>
      <c r="E12" s="113"/>
      <c r="F12" s="113"/>
      <c r="G12" s="113"/>
      <c r="H12" s="113"/>
      <c r="I12" s="113"/>
      <c r="J12" s="114" t="s">
        <v>229</v>
      </c>
      <c r="K12" s="114"/>
      <c r="L12" s="114"/>
      <c r="M12" s="114"/>
      <c r="N12" s="115"/>
      <c r="O12" s="115"/>
      <c r="P12" s="69" t="s">
        <v>348</v>
      </c>
      <c r="Q12" s="62"/>
    </row>
    <row r="13" spans="1:17" ht="6.6" customHeight="1">
      <c r="A13" s="60"/>
      <c r="B13" s="112"/>
      <c r="C13" s="113"/>
      <c r="D13" s="113"/>
      <c r="E13" s="113"/>
      <c r="F13" s="113"/>
      <c r="G13" s="113"/>
      <c r="H13" s="113"/>
      <c r="I13" s="113"/>
      <c r="J13" s="74"/>
      <c r="K13" s="61"/>
      <c r="L13" s="60"/>
      <c r="M13" s="61"/>
      <c r="N13" s="70"/>
      <c r="O13" s="70"/>
      <c r="P13" s="60"/>
      <c r="Q13" s="62"/>
    </row>
    <row r="14" spans="1:17" ht="22.9" customHeight="1">
      <c r="A14" s="60"/>
      <c r="B14" s="112"/>
      <c r="C14" s="113"/>
      <c r="D14" s="113"/>
      <c r="E14" s="113"/>
      <c r="F14" s="113"/>
      <c r="G14" s="113"/>
      <c r="H14" s="113"/>
      <c r="I14" s="113"/>
      <c r="J14" s="114" t="s">
        <v>230</v>
      </c>
      <c r="K14" s="114"/>
      <c r="L14" s="114"/>
      <c r="M14" s="114"/>
      <c r="N14" s="115"/>
      <c r="O14" s="115"/>
      <c r="P14" s="69" t="s">
        <v>348</v>
      </c>
      <c r="Q14" s="62"/>
    </row>
    <row r="15" spans="1:17" ht="6.6" customHeight="1">
      <c r="A15" s="60"/>
      <c r="B15" s="112"/>
      <c r="C15" s="113"/>
      <c r="D15" s="113"/>
      <c r="E15" s="113"/>
      <c r="F15" s="113"/>
      <c r="G15" s="113"/>
      <c r="H15" s="113"/>
      <c r="I15" s="113"/>
      <c r="J15" s="74"/>
      <c r="K15" s="61"/>
      <c r="L15" s="60"/>
      <c r="M15" s="61"/>
      <c r="N15" s="70"/>
      <c r="O15" s="70"/>
      <c r="P15" s="60"/>
      <c r="Q15" s="62"/>
    </row>
    <row r="16" spans="1:17" ht="22.9" customHeight="1">
      <c r="A16" s="60"/>
      <c r="B16" s="112"/>
      <c r="C16" s="113"/>
      <c r="D16" s="113"/>
      <c r="E16" s="113"/>
      <c r="F16" s="113"/>
      <c r="G16" s="113"/>
      <c r="H16" s="113"/>
      <c r="I16" s="113"/>
      <c r="J16" s="114" t="s">
        <v>231</v>
      </c>
      <c r="K16" s="114"/>
      <c r="L16" s="114"/>
      <c r="M16" s="114"/>
      <c r="N16" s="115"/>
      <c r="O16" s="115"/>
      <c r="P16" s="69" t="s">
        <v>348</v>
      </c>
      <c r="Q16" s="62"/>
    </row>
    <row r="17" spans="1:17" ht="16.350000000000001" customHeight="1">
      <c r="A17" s="60"/>
      <c r="B17" s="65"/>
      <c r="C17" s="70"/>
      <c r="D17" s="70"/>
      <c r="E17" s="70"/>
      <c r="F17" s="70"/>
      <c r="G17" s="70"/>
      <c r="H17" s="70"/>
      <c r="I17" s="70"/>
      <c r="J17" s="65"/>
      <c r="K17" s="65"/>
      <c r="L17" s="65"/>
      <c r="M17" s="65"/>
      <c r="N17" s="70"/>
      <c r="O17" s="70"/>
      <c r="P17" s="65"/>
      <c r="Q17" s="62"/>
    </row>
    <row r="18" spans="1:17" ht="22.9" customHeight="1">
      <c r="A18" s="75"/>
      <c r="B18" s="76" t="s">
        <v>232</v>
      </c>
      <c r="C18" s="76" t="s">
        <v>233</v>
      </c>
      <c r="D18" s="110" t="s">
        <v>234</v>
      </c>
      <c r="E18" s="110"/>
      <c r="F18" s="76" t="s">
        <v>235</v>
      </c>
      <c r="G18" s="76" t="s">
        <v>236</v>
      </c>
      <c r="H18" s="76" t="s">
        <v>237</v>
      </c>
      <c r="I18" s="76" t="s">
        <v>353</v>
      </c>
      <c r="J18" s="76" t="s">
        <v>238</v>
      </c>
      <c r="K18" s="110" t="s">
        <v>354</v>
      </c>
      <c r="L18" s="110"/>
      <c r="M18" s="110" t="s">
        <v>355</v>
      </c>
      <c r="N18" s="110"/>
      <c r="O18" s="110" t="s">
        <v>239</v>
      </c>
      <c r="P18" s="110"/>
      <c r="Q18" s="77"/>
    </row>
    <row r="19" spans="1:17" ht="22.9" customHeight="1">
      <c r="A19" s="111"/>
      <c r="B19" s="78" t="s">
        <v>240</v>
      </c>
      <c r="C19" s="78" t="s">
        <v>381</v>
      </c>
      <c r="D19" s="108" t="s">
        <v>391</v>
      </c>
      <c r="E19" s="108"/>
      <c r="F19" s="79" t="s">
        <v>242</v>
      </c>
      <c r="G19" s="79"/>
      <c r="H19" s="80" t="s">
        <v>251</v>
      </c>
      <c r="I19" s="80" t="s">
        <v>251</v>
      </c>
      <c r="J19" s="79" t="s">
        <v>268</v>
      </c>
      <c r="K19" s="109" t="s">
        <v>271</v>
      </c>
      <c r="L19" s="109"/>
      <c r="M19" s="109" t="s">
        <v>271</v>
      </c>
      <c r="N19" s="109"/>
      <c r="O19" s="108" t="s">
        <v>358</v>
      </c>
      <c r="P19" s="108"/>
      <c r="Q19" s="77"/>
    </row>
    <row r="20" spans="1:17" ht="22.9" customHeight="1">
      <c r="A20" s="111"/>
      <c r="B20" s="78" t="s">
        <v>240</v>
      </c>
      <c r="C20" s="78" t="s">
        <v>243</v>
      </c>
      <c r="D20" s="108" t="s">
        <v>392</v>
      </c>
      <c r="E20" s="108"/>
      <c r="F20" s="79" t="s">
        <v>242</v>
      </c>
      <c r="G20" s="79"/>
      <c r="H20" s="80" t="s">
        <v>357</v>
      </c>
      <c r="I20" s="80" t="s">
        <v>357</v>
      </c>
      <c r="J20" s="79" t="s">
        <v>273</v>
      </c>
      <c r="K20" s="109" t="s">
        <v>244</v>
      </c>
      <c r="L20" s="109"/>
      <c r="M20" s="109" t="s">
        <v>244</v>
      </c>
      <c r="N20" s="109"/>
      <c r="O20" s="108" t="s">
        <v>358</v>
      </c>
      <c r="P20" s="108"/>
      <c r="Q20" s="77"/>
    </row>
    <row r="21" spans="1:17" ht="22.9" customHeight="1">
      <c r="A21" s="111"/>
      <c r="B21" s="78" t="s">
        <v>240</v>
      </c>
      <c r="C21" s="78" t="s">
        <v>243</v>
      </c>
      <c r="D21" s="108" t="s">
        <v>393</v>
      </c>
      <c r="E21" s="108"/>
      <c r="F21" s="79" t="s">
        <v>242</v>
      </c>
      <c r="G21" s="79"/>
      <c r="H21" s="80" t="s">
        <v>248</v>
      </c>
      <c r="I21" s="80" t="s">
        <v>248</v>
      </c>
      <c r="J21" s="79" t="s">
        <v>380</v>
      </c>
      <c r="K21" s="109" t="s">
        <v>244</v>
      </c>
      <c r="L21" s="109"/>
      <c r="M21" s="109" t="s">
        <v>244</v>
      </c>
      <c r="N21" s="109"/>
      <c r="O21" s="108" t="s">
        <v>358</v>
      </c>
      <c r="P21" s="108"/>
      <c r="Q21" s="77"/>
    </row>
    <row r="22" spans="1:17" ht="22.9" customHeight="1">
      <c r="A22" s="111"/>
      <c r="B22" s="78" t="s">
        <v>240</v>
      </c>
      <c r="C22" s="78" t="s">
        <v>241</v>
      </c>
      <c r="D22" s="108" t="s">
        <v>394</v>
      </c>
      <c r="E22" s="108"/>
      <c r="F22" s="79" t="s">
        <v>242</v>
      </c>
      <c r="G22" s="79"/>
      <c r="H22" s="80" t="s">
        <v>395</v>
      </c>
      <c r="I22" s="80" t="s">
        <v>395</v>
      </c>
      <c r="J22" s="79" t="s">
        <v>396</v>
      </c>
      <c r="K22" s="109" t="s">
        <v>244</v>
      </c>
      <c r="L22" s="109"/>
      <c r="M22" s="109" t="s">
        <v>244</v>
      </c>
      <c r="N22" s="109"/>
      <c r="O22" s="108" t="s">
        <v>358</v>
      </c>
      <c r="P22" s="108"/>
      <c r="Q22" s="77"/>
    </row>
    <row r="23" spans="1:17" ht="22.9" customHeight="1">
      <c r="A23" s="111"/>
      <c r="B23" s="78" t="s">
        <v>245</v>
      </c>
      <c r="C23" s="78" t="s">
        <v>397</v>
      </c>
      <c r="D23" s="108" t="s">
        <v>398</v>
      </c>
      <c r="E23" s="108"/>
      <c r="F23" s="79" t="s">
        <v>384</v>
      </c>
      <c r="G23" s="79"/>
      <c r="H23" s="80" t="s">
        <v>399</v>
      </c>
      <c r="I23" s="80" t="s">
        <v>399</v>
      </c>
      <c r="J23" s="79" t="s">
        <v>386</v>
      </c>
      <c r="K23" s="109" t="s">
        <v>271</v>
      </c>
      <c r="L23" s="109"/>
      <c r="M23" s="109" t="s">
        <v>271</v>
      </c>
      <c r="N23" s="109"/>
      <c r="O23" s="108" t="s">
        <v>358</v>
      </c>
      <c r="P23" s="108"/>
      <c r="Q23" s="77"/>
    </row>
    <row r="24" spans="1:17" ht="22.9" customHeight="1">
      <c r="A24" s="111"/>
      <c r="B24" s="78" t="s">
        <v>249</v>
      </c>
      <c r="C24" s="78" t="s">
        <v>250</v>
      </c>
      <c r="D24" s="108" t="s">
        <v>400</v>
      </c>
      <c r="E24" s="108"/>
      <c r="F24" s="79" t="s">
        <v>247</v>
      </c>
      <c r="G24" s="79"/>
      <c r="H24" s="80" t="s">
        <v>367</v>
      </c>
      <c r="I24" s="80" t="s">
        <v>367</v>
      </c>
      <c r="J24" s="79" t="s">
        <v>268</v>
      </c>
      <c r="K24" s="109" t="s">
        <v>271</v>
      </c>
      <c r="L24" s="109"/>
      <c r="M24" s="109" t="s">
        <v>271</v>
      </c>
      <c r="N24" s="109"/>
      <c r="O24" s="108" t="s">
        <v>358</v>
      </c>
      <c r="P24" s="108"/>
      <c r="Q24" s="77"/>
    </row>
    <row r="25" spans="1:17" ht="16.350000000000001" customHeight="1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61"/>
      <c r="M25" s="81"/>
      <c r="N25" s="61"/>
      <c r="O25" s="81"/>
      <c r="P25" s="61"/>
      <c r="Q25" s="82"/>
    </row>
  </sheetData>
  <mergeCells count="52">
    <mergeCell ref="J6:K6"/>
    <mergeCell ref="L6:O6"/>
    <mergeCell ref="C6:D6"/>
    <mergeCell ref="F6:G6"/>
    <mergeCell ref="C8:D8"/>
    <mergeCell ref="F8:G8"/>
    <mergeCell ref="J8:M8"/>
    <mergeCell ref="N8:O8"/>
    <mergeCell ref="B2:P2"/>
    <mergeCell ref="J4:K4"/>
    <mergeCell ref="C4:D4"/>
    <mergeCell ref="F4:I4"/>
    <mergeCell ref="L4:P4"/>
    <mergeCell ref="B10:B16"/>
    <mergeCell ref="C10:I16"/>
    <mergeCell ref="J10:M10"/>
    <mergeCell ref="N10:O10"/>
    <mergeCell ref="J12:M12"/>
    <mergeCell ref="N12:O12"/>
    <mergeCell ref="J14:M14"/>
    <mergeCell ref="N14:O14"/>
    <mergeCell ref="J16:M16"/>
    <mergeCell ref="N16:O16"/>
    <mergeCell ref="D18:E18"/>
    <mergeCell ref="K18:L18"/>
    <mergeCell ref="M18:N18"/>
    <mergeCell ref="O18:P18"/>
    <mergeCell ref="A19:A24"/>
    <mergeCell ref="D19:E19"/>
    <mergeCell ref="K19:L19"/>
    <mergeCell ref="M19:N19"/>
    <mergeCell ref="O19:P19"/>
    <mergeCell ref="D20:E20"/>
    <mergeCell ref="K20:L20"/>
    <mergeCell ref="M20:N20"/>
    <mergeCell ref="O20:P20"/>
    <mergeCell ref="D21:E21"/>
    <mergeCell ref="K21:L21"/>
    <mergeCell ref="M21:N21"/>
    <mergeCell ref="O21:P21"/>
    <mergeCell ref="D22:E22"/>
    <mergeCell ref="K22:L22"/>
    <mergeCell ref="M22:N22"/>
    <mergeCell ref="O22:P22"/>
    <mergeCell ref="D23:E23"/>
    <mergeCell ref="K23:L23"/>
    <mergeCell ref="M23:N23"/>
    <mergeCell ref="O23:P23"/>
    <mergeCell ref="D24:E24"/>
    <mergeCell ref="K24:L24"/>
    <mergeCell ref="M24:N24"/>
    <mergeCell ref="O24:P24"/>
  </mergeCells>
  <phoneticPr fontId="17" type="noConversion"/>
  <pageMargins left="0.34" right="0.15748031496062992" top="0.98425196850393704" bottom="0.98425196850393704" header="0.51181102362204722" footer="0.51181102362204722"/>
  <pageSetup paperSize="9" scale="8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5"/>
  <sheetViews>
    <sheetView workbookViewId="0">
      <selection sqref="A1:XFD1048576"/>
    </sheetView>
  </sheetViews>
  <sheetFormatPr defaultColWidth="10" defaultRowHeight="13.5"/>
  <cols>
    <col min="1" max="1" width="2.625" style="63" customWidth="1"/>
    <col min="2" max="2" width="15.625" style="63" customWidth="1"/>
    <col min="3" max="3" width="16.875" style="63" customWidth="1"/>
    <col min="4" max="4" width="13" style="63" customWidth="1"/>
    <col min="5" max="5" width="25.625" style="63" customWidth="1"/>
    <col min="6" max="7" width="13.375" style="63" customWidth="1"/>
    <col min="8" max="8" width="7.75" style="63" customWidth="1"/>
    <col min="9" max="9" width="11.375" style="63" customWidth="1"/>
    <col min="10" max="10" width="16" style="63" customWidth="1"/>
    <col min="11" max="12" width="4.125" style="63" customWidth="1"/>
    <col min="13" max="13" width="6.75" style="63" customWidth="1"/>
    <col min="14" max="14" width="6.625" style="63" customWidth="1"/>
    <col min="15" max="15" width="9" style="63" customWidth="1"/>
    <col min="16" max="16" width="4.875" style="63" customWidth="1"/>
    <col min="17" max="17" width="2.625" style="63" customWidth="1"/>
    <col min="18" max="18" width="9.75" style="63" customWidth="1"/>
    <col min="19" max="16384" width="10" style="63"/>
  </cols>
  <sheetData>
    <row r="1" spans="1:17" ht="9.75" customHeight="1">
      <c r="A1" s="60"/>
      <c r="B1" s="60"/>
      <c r="C1" s="60"/>
      <c r="D1" s="61"/>
      <c r="E1" s="60"/>
      <c r="F1" s="61"/>
      <c r="G1" s="60"/>
      <c r="H1" s="60"/>
      <c r="I1" s="61"/>
      <c r="J1" s="60"/>
      <c r="K1" s="61"/>
      <c r="L1" s="60"/>
      <c r="M1" s="61"/>
      <c r="N1" s="60"/>
      <c r="O1" s="61"/>
      <c r="P1" s="60"/>
      <c r="Q1" s="62"/>
    </row>
    <row r="2" spans="1:17" ht="26.1" customHeight="1">
      <c r="A2" s="60"/>
      <c r="B2" s="116" t="s">
        <v>221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62"/>
    </row>
    <row r="3" spans="1:17" ht="6.6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2"/>
    </row>
    <row r="4" spans="1:17" ht="27.6" customHeight="1">
      <c r="A4" s="60"/>
      <c r="B4" s="64" t="s">
        <v>222</v>
      </c>
      <c r="C4" s="118" t="s">
        <v>342</v>
      </c>
      <c r="D4" s="118"/>
      <c r="E4" s="64" t="s">
        <v>343</v>
      </c>
      <c r="F4" s="118" t="s">
        <v>372</v>
      </c>
      <c r="G4" s="118"/>
      <c r="H4" s="118"/>
      <c r="I4" s="118"/>
      <c r="J4" s="117" t="s">
        <v>223</v>
      </c>
      <c r="K4" s="117"/>
      <c r="L4" s="118" t="s">
        <v>373</v>
      </c>
      <c r="M4" s="118"/>
      <c r="N4" s="118"/>
      <c r="O4" s="118"/>
      <c r="P4" s="118"/>
      <c r="Q4" s="62"/>
    </row>
    <row r="5" spans="1:17" ht="6.6" customHeight="1">
      <c r="A5" s="60"/>
      <c r="B5" s="60"/>
      <c r="C5" s="65"/>
      <c r="D5" s="65"/>
      <c r="E5" s="60"/>
      <c r="F5" s="60"/>
      <c r="G5" s="65"/>
      <c r="H5" s="65"/>
      <c r="I5" s="61"/>
      <c r="J5" s="64"/>
      <c r="K5" s="61"/>
      <c r="L5" s="65"/>
      <c r="M5" s="61"/>
      <c r="N5" s="65"/>
      <c r="O5" s="65"/>
      <c r="P5" s="60"/>
      <c r="Q5" s="62"/>
    </row>
    <row r="6" spans="1:17" ht="22.9" customHeight="1">
      <c r="A6" s="60"/>
      <c r="B6" s="66" t="s">
        <v>224</v>
      </c>
      <c r="C6" s="119" t="s">
        <v>346</v>
      </c>
      <c r="D6" s="119"/>
      <c r="E6" s="67" t="s">
        <v>225</v>
      </c>
      <c r="F6" s="119"/>
      <c r="G6" s="119"/>
      <c r="H6" s="68"/>
      <c r="I6" s="68"/>
      <c r="J6" s="114" t="s">
        <v>226</v>
      </c>
      <c r="K6" s="114"/>
      <c r="L6" s="115" t="s">
        <v>374</v>
      </c>
      <c r="M6" s="115"/>
      <c r="N6" s="115"/>
      <c r="O6" s="115"/>
      <c r="P6" s="69" t="s">
        <v>348</v>
      </c>
      <c r="Q6" s="62"/>
    </row>
    <row r="7" spans="1:17" ht="6.6" customHeight="1">
      <c r="A7" s="60"/>
      <c r="B7" s="60"/>
      <c r="C7" s="70"/>
      <c r="D7" s="70"/>
      <c r="E7" s="60"/>
      <c r="F7" s="60"/>
      <c r="G7" s="71"/>
      <c r="H7" s="70"/>
      <c r="I7" s="60"/>
      <c r="J7" s="72"/>
      <c r="K7" s="61"/>
      <c r="L7" s="73"/>
      <c r="M7" s="61"/>
      <c r="N7" s="70"/>
      <c r="O7" s="70"/>
      <c r="P7" s="60"/>
      <c r="Q7" s="62"/>
    </row>
    <row r="8" spans="1:17" ht="22.9" customHeight="1">
      <c r="A8" s="60"/>
      <c r="B8" s="66" t="s">
        <v>349</v>
      </c>
      <c r="C8" s="119">
        <v>10</v>
      </c>
      <c r="D8" s="119"/>
      <c r="E8" s="67" t="s">
        <v>227</v>
      </c>
      <c r="F8" s="119"/>
      <c r="G8" s="119"/>
      <c r="H8" s="68"/>
      <c r="I8" s="68"/>
      <c r="J8" s="114" t="s">
        <v>350</v>
      </c>
      <c r="K8" s="114"/>
      <c r="L8" s="114"/>
      <c r="M8" s="114"/>
      <c r="N8" s="115" t="s">
        <v>374</v>
      </c>
      <c r="O8" s="115"/>
      <c r="P8" s="69" t="s">
        <v>348</v>
      </c>
      <c r="Q8" s="62"/>
    </row>
    <row r="9" spans="1:17" ht="6.6" customHeight="1">
      <c r="A9" s="60"/>
      <c r="B9" s="60"/>
      <c r="C9" s="70"/>
      <c r="D9" s="70"/>
      <c r="E9" s="65"/>
      <c r="F9" s="61"/>
      <c r="G9" s="71"/>
      <c r="H9" s="70"/>
      <c r="I9" s="61"/>
      <c r="J9" s="72"/>
      <c r="K9" s="61"/>
      <c r="L9" s="72"/>
      <c r="M9" s="61"/>
      <c r="N9" s="70"/>
      <c r="O9" s="70"/>
      <c r="P9" s="60"/>
      <c r="Q9" s="62"/>
    </row>
    <row r="10" spans="1:17" ht="22.9" customHeight="1">
      <c r="A10" s="60"/>
      <c r="B10" s="112" t="s">
        <v>351</v>
      </c>
      <c r="C10" s="113" t="s">
        <v>375</v>
      </c>
      <c r="D10" s="113"/>
      <c r="E10" s="113"/>
      <c r="F10" s="113"/>
      <c r="G10" s="113"/>
      <c r="H10" s="113"/>
      <c r="I10" s="113"/>
      <c r="J10" s="114" t="s">
        <v>228</v>
      </c>
      <c r="K10" s="114"/>
      <c r="L10" s="114"/>
      <c r="M10" s="114"/>
      <c r="N10" s="115"/>
      <c r="O10" s="115"/>
      <c r="P10" s="69" t="s">
        <v>348</v>
      </c>
      <c r="Q10" s="62"/>
    </row>
    <row r="11" spans="1:17" ht="6.6" customHeight="1">
      <c r="A11" s="60"/>
      <c r="B11" s="112"/>
      <c r="C11" s="113"/>
      <c r="D11" s="113"/>
      <c r="E11" s="113"/>
      <c r="F11" s="113"/>
      <c r="G11" s="113"/>
      <c r="H11" s="113"/>
      <c r="I11" s="113"/>
      <c r="J11" s="74"/>
      <c r="K11" s="61"/>
      <c r="L11" s="72"/>
      <c r="M11" s="61"/>
      <c r="N11" s="70"/>
      <c r="O11" s="70"/>
      <c r="P11" s="60"/>
      <c r="Q11" s="62"/>
    </row>
    <row r="12" spans="1:17" ht="22.9" customHeight="1">
      <c r="A12" s="60"/>
      <c r="B12" s="112"/>
      <c r="C12" s="113"/>
      <c r="D12" s="113"/>
      <c r="E12" s="113"/>
      <c r="F12" s="113"/>
      <c r="G12" s="113"/>
      <c r="H12" s="113"/>
      <c r="I12" s="113"/>
      <c r="J12" s="114" t="s">
        <v>229</v>
      </c>
      <c r="K12" s="114"/>
      <c r="L12" s="114"/>
      <c r="M12" s="114"/>
      <c r="N12" s="115"/>
      <c r="O12" s="115"/>
      <c r="P12" s="69" t="s">
        <v>348</v>
      </c>
      <c r="Q12" s="62"/>
    </row>
    <row r="13" spans="1:17" ht="6.6" customHeight="1">
      <c r="A13" s="60"/>
      <c r="B13" s="112"/>
      <c r="C13" s="113"/>
      <c r="D13" s="113"/>
      <c r="E13" s="113"/>
      <c r="F13" s="113"/>
      <c r="G13" s="113"/>
      <c r="H13" s="113"/>
      <c r="I13" s="113"/>
      <c r="J13" s="74"/>
      <c r="K13" s="61"/>
      <c r="L13" s="60"/>
      <c r="M13" s="61"/>
      <c r="N13" s="70"/>
      <c r="O13" s="70"/>
      <c r="P13" s="60"/>
      <c r="Q13" s="62"/>
    </row>
    <row r="14" spans="1:17" ht="22.9" customHeight="1">
      <c r="A14" s="60"/>
      <c r="B14" s="112"/>
      <c r="C14" s="113"/>
      <c r="D14" s="113"/>
      <c r="E14" s="113"/>
      <c r="F14" s="113"/>
      <c r="G14" s="113"/>
      <c r="H14" s="113"/>
      <c r="I14" s="113"/>
      <c r="J14" s="114" t="s">
        <v>230</v>
      </c>
      <c r="K14" s="114"/>
      <c r="L14" s="114"/>
      <c r="M14" s="114"/>
      <c r="N14" s="115"/>
      <c r="O14" s="115"/>
      <c r="P14" s="69" t="s">
        <v>348</v>
      </c>
      <c r="Q14" s="62"/>
    </row>
    <row r="15" spans="1:17" ht="6.6" customHeight="1">
      <c r="A15" s="60"/>
      <c r="B15" s="112"/>
      <c r="C15" s="113"/>
      <c r="D15" s="113"/>
      <c r="E15" s="113"/>
      <c r="F15" s="113"/>
      <c r="G15" s="113"/>
      <c r="H15" s="113"/>
      <c r="I15" s="113"/>
      <c r="J15" s="74"/>
      <c r="K15" s="61"/>
      <c r="L15" s="60"/>
      <c r="M15" s="61"/>
      <c r="N15" s="70"/>
      <c r="O15" s="70"/>
      <c r="P15" s="60"/>
      <c r="Q15" s="62"/>
    </row>
    <row r="16" spans="1:17" ht="22.9" customHeight="1">
      <c r="A16" s="60"/>
      <c r="B16" s="112"/>
      <c r="C16" s="113"/>
      <c r="D16" s="113"/>
      <c r="E16" s="113"/>
      <c r="F16" s="113"/>
      <c r="G16" s="113"/>
      <c r="H16" s="113"/>
      <c r="I16" s="113"/>
      <c r="J16" s="114" t="s">
        <v>231</v>
      </c>
      <c r="K16" s="114"/>
      <c r="L16" s="114"/>
      <c r="M16" s="114"/>
      <c r="N16" s="115"/>
      <c r="O16" s="115"/>
      <c r="P16" s="69" t="s">
        <v>348</v>
      </c>
      <c r="Q16" s="62"/>
    </row>
    <row r="17" spans="1:17" ht="16.350000000000001" customHeight="1">
      <c r="A17" s="60"/>
      <c r="B17" s="65"/>
      <c r="C17" s="70"/>
      <c r="D17" s="70"/>
      <c r="E17" s="70"/>
      <c r="F17" s="70"/>
      <c r="G17" s="70"/>
      <c r="H17" s="70"/>
      <c r="I17" s="70"/>
      <c r="J17" s="65"/>
      <c r="K17" s="65"/>
      <c r="L17" s="65"/>
      <c r="M17" s="65"/>
      <c r="N17" s="70"/>
      <c r="O17" s="70"/>
      <c r="P17" s="65"/>
      <c r="Q17" s="62"/>
    </row>
    <row r="18" spans="1:17" ht="22.9" customHeight="1">
      <c r="A18" s="75"/>
      <c r="B18" s="76" t="s">
        <v>232</v>
      </c>
      <c r="C18" s="76" t="s">
        <v>233</v>
      </c>
      <c r="D18" s="110" t="s">
        <v>234</v>
      </c>
      <c r="E18" s="110"/>
      <c r="F18" s="76" t="s">
        <v>235</v>
      </c>
      <c r="G18" s="76" t="s">
        <v>236</v>
      </c>
      <c r="H18" s="76" t="s">
        <v>237</v>
      </c>
      <c r="I18" s="76" t="s">
        <v>353</v>
      </c>
      <c r="J18" s="76" t="s">
        <v>238</v>
      </c>
      <c r="K18" s="110" t="s">
        <v>354</v>
      </c>
      <c r="L18" s="110"/>
      <c r="M18" s="110" t="s">
        <v>355</v>
      </c>
      <c r="N18" s="110"/>
      <c r="O18" s="110" t="s">
        <v>239</v>
      </c>
      <c r="P18" s="110"/>
      <c r="Q18" s="77"/>
    </row>
    <row r="19" spans="1:17" ht="22.9" customHeight="1">
      <c r="A19" s="111"/>
      <c r="B19" s="78" t="s">
        <v>240</v>
      </c>
      <c r="C19" s="78" t="s">
        <v>241</v>
      </c>
      <c r="D19" s="108" t="s">
        <v>376</v>
      </c>
      <c r="E19" s="108"/>
      <c r="F19" s="79" t="s">
        <v>242</v>
      </c>
      <c r="G19" s="79"/>
      <c r="H19" s="80" t="s">
        <v>377</v>
      </c>
      <c r="I19" s="80" t="s">
        <v>377</v>
      </c>
      <c r="J19" s="79" t="s">
        <v>270</v>
      </c>
      <c r="K19" s="109" t="s">
        <v>244</v>
      </c>
      <c r="L19" s="109"/>
      <c r="M19" s="109" t="s">
        <v>244</v>
      </c>
      <c r="N19" s="109"/>
      <c r="O19" s="108" t="s">
        <v>358</v>
      </c>
      <c r="P19" s="108"/>
      <c r="Q19" s="77"/>
    </row>
    <row r="20" spans="1:17" ht="22.9" customHeight="1">
      <c r="A20" s="111"/>
      <c r="B20" s="78" t="s">
        <v>240</v>
      </c>
      <c r="C20" s="78" t="s">
        <v>243</v>
      </c>
      <c r="D20" s="108" t="s">
        <v>378</v>
      </c>
      <c r="E20" s="108"/>
      <c r="F20" s="79" t="s">
        <v>242</v>
      </c>
      <c r="G20" s="79"/>
      <c r="H20" s="80" t="s">
        <v>357</v>
      </c>
      <c r="I20" s="80" t="s">
        <v>357</v>
      </c>
      <c r="J20" s="79" t="s">
        <v>273</v>
      </c>
      <c r="K20" s="109" t="s">
        <v>244</v>
      </c>
      <c r="L20" s="109"/>
      <c r="M20" s="109" t="s">
        <v>244</v>
      </c>
      <c r="N20" s="109"/>
      <c r="O20" s="108" t="s">
        <v>358</v>
      </c>
      <c r="P20" s="108"/>
      <c r="Q20" s="77"/>
    </row>
    <row r="21" spans="1:17" ht="22.9" customHeight="1">
      <c r="A21" s="111"/>
      <c r="B21" s="78" t="s">
        <v>240</v>
      </c>
      <c r="C21" s="78" t="s">
        <v>243</v>
      </c>
      <c r="D21" s="108" t="s">
        <v>379</v>
      </c>
      <c r="E21" s="108"/>
      <c r="F21" s="79" t="s">
        <v>242</v>
      </c>
      <c r="G21" s="79"/>
      <c r="H21" s="80" t="s">
        <v>248</v>
      </c>
      <c r="I21" s="80" t="s">
        <v>248</v>
      </c>
      <c r="J21" s="79" t="s">
        <v>380</v>
      </c>
      <c r="K21" s="109" t="s">
        <v>244</v>
      </c>
      <c r="L21" s="109"/>
      <c r="M21" s="109" t="s">
        <v>244</v>
      </c>
      <c r="N21" s="109"/>
      <c r="O21" s="108" t="s">
        <v>358</v>
      </c>
      <c r="P21" s="108"/>
      <c r="Q21" s="77"/>
    </row>
    <row r="22" spans="1:17" ht="22.9" customHeight="1">
      <c r="A22" s="111"/>
      <c r="B22" s="78" t="s">
        <v>240</v>
      </c>
      <c r="C22" s="78" t="s">
        <v>381</v>
      </c>
      <c r="D22" s="108" t="s">
        <v>382</v>
      </c>
      <c r="E22" s="108"/>
      <c r="F22" s="79" t="s">
        <v>242</v>
      </c>
      <c r="G22" s="79"/>
      <c r="H22" s="80" t="s">
        <v>251</v>
      </c>
      <c r="I22" s="80" t="s">
        <v>251</v>
      </c>
      <c r="J22" s="79" t="s">
        <v>268</v>
      </c>
      <c r="K22" s="109" t="s">
        <v>271</v>
      </c>
      <c r="L22" s="109"/>
      <c r="M22" s="109" t="s">
        <v>271</v>
      </c>
      <c r="N22" s="109"/>
      <c r="O22" s="108" t="s">
        <v>358</v>
      </c>
      <c r="P22" s="108"/>
      <c r="Q22" s="77"/>
    </row>
    <row r="23" spans="1:17" ht="22.9" customHeight="1">
      <c r="A23" s="111"/>
      <c r="B23" s="78" t="s">
        <v>245</v>
      </c>
      <c r="C23" s="78" t="s">
        <v>246</v>
      </c>
      <c r="D23" s="108" t="s">
        <v>383</v>
      </c>
      <c r="E23" s="108"/>
      <c r="F23" s="79" t="s">
        <v>384</v>
      </c>
      <c r="G23" s="79"/>
      <c r="H23" s="80" t="s">
        <v>385</v>
      </c>
      <c r="I23" s="80" t="s">
        <v>385</v>
      </c>
      <c r="J23" s="79" t="s">
        <v>386</v>
      </c>
      <c r="K23" s="109" t="s">
        <v>271</v>
      </c>
      <c r="L23" s="109"/>
      <c r="M23" s="109" t="s">
        <v>271</v>
      </c>
      <c r="N23" s="109"/>
      <c r="O23" s="108" t="s">
        <v>358</v>
      </c>
      <c r="P23" s="108"/>
      <c r="Q23" s="77"/>
    </row>
    <row r="24" spans="1:17" ht="22.9" customHeight="1">
      <c r="A24" s="111"/>
      <c r="B24" s="78" t="s">
        <v>249</v>
      </c>
      <c r="C24" s="78" t="s">
        <v>250</v>
      </c>
      <c r="D24" s="108" t="s">
        <v>371</v>
      </c>
      <c r="E24" s="108"/>
      <c r="F24" s="79" t="s">
        <v>247</v>
      </c>
      <c r="G24" s="79"/>
      <c r="H24" s="80" t="s">
        <v>367</v>
      </c>
      <c r="I24" s="80" t="s">
        <v>367</v>
      </c>
      <c r="J24" s="79" t="s">
        <v>268</v>
      </c>
      <c r="K24" s="109" t="s">
        <v>271</v>
      </c>
      <c r="L24" s="109"/>
      <c r="M24" s="109" t="s">
        <v>271</v>
      </c>
      <c r="N24" s="109"/>
      <c r="O24" s="108" t="s">
        <v>358</v>
      </c>
      <c r="P24" s="108"/>
      <c r="Q24" s="77"/>
    </row>
    <row r="25" spans="1:17" ht="16.350000000000001" customHeight="1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61"/>
      <c r="M25" s="81"/>
      <c r="N25" s="61"/>
      <c r="O25" s="81"/>
      <c r="P25" s="61"/>
      <c r="Q25" s="82"/>
    </row>
  </sheetData>
  <mergeCells count="52">
    <mergeCell ref="C6:D6"/>
    <mergeCell ref="F6:G6"/>
    <mergeCell ref="J6:K6"/>
    <mergeCell ref="L6:O6"/>
    <mergeCell ref="B2:P2"/>
    <mergeCell ref="C4:D4"/>
    <mergeCell ref="F4:I4"/>
    <mergeCell ref="J4:K4"/>
    <mergeCell ref="L4:P4"/>
    <mergeCell ref="C8:D8"/>
    <mergeCell ref="F8:G8"/>
    <mergeCell ref="J8:M8"/>
    <mergeCell ref="N8:O8"/>
    <mergeCell ref="B10:B16"/>
    <mergeCell ref="C10:I16"/>
    <mergeCell ref="J10:M10"/>
    <mergeCell ref="N10:O10"/>
    <mergeCell ref="J12:M12"/>
    <mergeCell ref="N12:O12"/>
    <mergeCell ref="J14:M14"/>
    <mergeCell ref="N14:O14"/>
    <mergeCell ref="J16:M16"/>
    <mergeCell ref="N16:O16"/>
    <mergeCell ref="D18:E18"/>
    <mergeCell ref="K18:L18"/>
    <mergeCell ref="M18:N18"/>
    <mergeCell ref="O18:P18"/>
    <mergeCell ref="A19:A24"/>
    <mergeCell ref="D19:E19"/>
    <mergeCell ref="K19:L19"/>
    <mergeCell ref="M19:N19"/>
    <mergeCell ref="O19:P19"/>
    <mergeCell ref="D20:E20"/>
    <mergeCell ref="K20:L20"/>
    <mergeCell ref="M20:N20"/>
    <mergeCell ref="O20:P20"/>
    <mergeCell ref="D21:E21"/>
    <mergeCell ref="K21:L21"/>
    <mergeCell ref="M21:N21"/>
    <mergeCell ref="O21:P21"/>
    <mergeCell ref="D22:E22"/>
    <mergeCell ref="K22:L22"/>
    <mergeCell ref="M22:N22"/>
    <mergeCell ref="O22:P22"/>
    <mergeCell ref="D23:E23"/>
    <mergeCell ref="K23:L23"/>
    <mergeCell ref="M23:N23"/>
    <mergeCell ref="O23:P23"/>
    <mergeCell ref="D24:E24"/>
    <mergeCell ref="K24:L24"/>
    <mergeCell ref="M24:N24"/>
    <mergeCell ref="O24:P24"/>
  </mergeCells>
  <phoneticPr fontId="17" type="noConversion"/>
  <pageMargins left="0.19685039370078741" right="0.15748031496062992" top="0.74803149606299213" bottom="0.74803149606299213" header="0.31496062992125984" footer="0.31496062992125984"/>
  <pageSetup paperSize="9" scale="8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sqref="A1:XFD1048576"/>
    </sheetView>
  </sheetViews>
  <sheetFormatPr defaultColWidth="9" defaultRowHeight="13.5"/>
  <cols>
    <col min="1" max="1" width="14.375" style="63" customWidth="1"/>
    <col min="2" max="2" width="22.75" style="63" customWidth="1"/>
    <col min="3" max="3" width="22.625" style="63" customWidth="1"/>
    <col min="4" max="5" width="20.625" style="63" customWidth="1"/>
    <col min="6" max="6" width="23.375" style="63" customWidth="1"/>
    <col min="7" max="8" width="20.625" style="63" customWidth="1"/>
    <col min="9" max="9" width="24.5" style="63" customWidth="1"/>
    <col min="10" max="10" width="21.375" style="63" customWidth="1"/>
    <col min="11" max="11" width="19.5" style="63" customWidth="1"/>
    <col min="12" max="16384" width="9" style="63"/>
  </cols>
  <sheetData>
    <row r="1" spans="1:12" ht="16.5">
      <c r="A1" s="122" t="s">
        <v>401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2" ht="21">
      <c r="A2" s="123" t="s">
        <v>252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2">
      <c r="A3" s="124" t="s">
        <v>253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83"/>
    </row>
    <row r="4" spans="1:12" ht="16.5">
      <c r="A4" s="1" t="s">
        <v>254</v>
      </c>
      <c r="B4" s="125" t="s">
        <v>346</v>
      </c>
      <c r="C4" s="125"/>
      <c r="D4" s="2"/>
      <c r="E4" s="2"/>
      <c r="F4" s="2"/>
      <c r="G4" s="2"/>
      <c r="H4" s="2"/>
      <c r="I4" s="2"/>
      <c r="J4" s="2"/>
      <c r="K4" s="7" t="s">
        <v>255</v>
      </c>
      <c r="L4" s="83"/>
    </row>
    <row r="5" spans="1:12" ht="21.95" customHeight="1">
      <c r="A5" s="127" t="s">
        <v>256</v>
      </c>
      <c r="B5" s="127"/>
      <c r="C5" s="133" t="s">
        <v>257</v>
      </c>
      <c r="D5" s="126" t="s">
        <v>71</v>
      </c>
      <c r="E5" s="126"/>
      <c r="F5" s="126"/>
      <c r="G5" s="126"/>
      <c r="H5" s="127" t="s">
        <v>72</v>
      </c>
      <c r="I5" s="127"/>
      <c r="J5" s="127"/>
      <c r="K5" s="127"/>
      <c r="L5" s="83"/>
    </row>
    <row r="6" spans="1:12" ht="21.95" customHeight="1">
      <c r="A6" s="127"/>
      <c r="B6" s="127"/>
      <c r="C6" s="133"/>
      <c r="D6" s="57" t="s">
        <v>57</v>
      </c>
      <c r="E6" s="57" t="s">
        <v>258</v>
      </c>
      <c r="F6" s="57" t="s">
        <v>259</v>
      </c>
      <c r="G6" s="57" t="s">
        <v>65</v>
      </c>
      <c r="H6" s="57" t="s">
        <v>57</v>
      </c>
      <c r="I6" s="57" t="s">
        <v>258</v>
      </c>
      <c r="J6" s="57" t="s">
        <v>259</v>
      </c>
      <c r="K6" s="57" t="s">
        <v>65</v>
      </c>
    </row>
    <row r="7" spans="1:12" ht="30" customHeight="1">
      <c r="A7" s="127"/>
      <c r="B7" s="127"/>
      <c r="C7" s="3">
        <v>11510000</v>
      </c>
      <c r="D7" s="4">
        <v>9693228</v>
      </c>
      <c r="E7" s="4">
        <v>9693228</v>
      </c>
      <c r="F7" s="4" t="s">
        <v>26</v>
      </c>
      <c r="G7" s="4" t="s">
        <v>26</v>
      </c>
      <c r="H7" s="4">
        <v>1816772</v>
      </c>
      <c r="I7" s="8">
        <v>1816772</v>
      </c>
      <c r="J7" s="4" t="s">
        <v>26</v>
      </c>
      <c r="K7" s="4" t="s">
        <v>26</v>
      </c>
    </row>
    <row r="8" spans="1:12" ht="84" customHeight="1">
      <c r="A8" s="131" t="s">
        <v>260</v>
      </c>
      <c r="B8" s="5" t="s">
        <v>261</v>
      </c>
      <c r="C8" s="128" t="s">
        <v>402</v>
      </c>
      <c r="D8" s="128"/>
      <c r="E8" s="128"/>
      <c r="F8" s="128"/>
      <c r="G8" s="128"/>
      <c r="H8" s="128"/>
      <c r="I8" s="128"/>
      <c r="J8" s="128"/>
      <c r="K8" s="128"/>
    </row>
    <row r="9" spans="1:12" ht="30" customHeight="1">
      <c r="A9" s="131" t="s">
        <v>260</v>
      </c>
      <c r="B9" s="126" t="s">
        <v>262</v>
      </c>
      <c r="C9" s="126"/>
      <c r="D9" s="126"/>
      <c r="E9" s="126"/>
      <c r="F9" s="126"/>
      <c r="G9" s="126"/>
      <c r="H9" s="126"/>
      <c r="I9" s="126"/>
      <c r="J9" s="126"/>
      <c r="K9" s="126"/>
    </row>
    <row r="10" spans="1:12" ht="30" customHeight="1">
      <c r="A10" s="131" t="s">
        <v>260</v>
      </c>
      <c r="B10" s="58" t="s">
        <v>232</v>
      </c>
      <c r="C10" s="6" t="s">
        <v>233</v>
      </c>
      <c r="D10" s="129" t="s">
        <v>263</v>
      </c>
      <c r="E10" s="129"/>
      <c r="F10" s="129" t="s">
        <v>264</v>
      </c>
      <c r="G10" s="129"/>
      <c r="H10" s="58" t="s">
        <v>265</v>
      </c>
      <c r="I10" s="58" t="s">
        <v>266</v>
      </c>
      <c r="J10" s="129" t="s">
        <v>267</v>
      </c>
      <c r="K10" s="129"/>
    </row>
    <row r="11" spans="1:12" ht="30" customHeight="1">
      <c r="A11" s="132" t="s">
        <v>260</v>
      </c>
      <c r="B11" s="84" t="s">
        <v>240</v>
      </c>
      <c r="C11" s="85" t="s">
        <v>381</v>
      </c>
      <c r="D11" s="121" t="s">
        <v>403</v>
      </c>
      <c r="E11" s="130" t="s">
        <v>26</v>
      </c>
      <c r="F11" s="120" t="s">
        <v>242</v>
      </c>
      <c r="G11" s="130" t="s">
        <v>26</v>
      </c>
      <c r="H11" s="84" t="s">
        <v>248</v>
      </c>
      <c r="I11" s="86" t="s">
        <v>380</v>
      </c>
      <c r="J11" s="121" t="s">
        <v>244</v>
      </c>
      <c r="K11" s="121" t="s">
        <v>26</v>
      </c>
    </row>
    <row r="12" spans="1:12" ht="30" customHeight="1">
      <c r="A12" s="132" t="s">
        <v>260</v>
      </c>
      <c r="B12" s="120" t="s">
        <v>269</v>
      </c>
      <c r="C12" s="121" t="s">
        <v>269</v>
      </c>
      <c r="D12" s="121" t="s">
        <v>404</v>
      </c>
      <c r="E12" s="130"/>
      <c r="F12" s="120" t="s">
        <v>242</v>
      </c>
      <c r="G12" s="130"/>
      <c r="H12" s="84" t="s">
        <v>405</v>
      </c>
      <c r="I12" s="86" t="s">
        <v>406</v>
      </c>
      <c r="J12" s="121" t="s">
        <v>244</v>
      </c>
      <c r="K12" s="121"/>
    </row>
    <row r="13" spans="1:12" ht="30" customHeight="1">
      <c r="A13" s="132" t="s">
        <v>260</v>
      </c>
      <c r="B13" s="120" t="s">
        <v>269</v>
      </c>
      <c r="C13" s="121" t="s">
        <v>269</v>
      </c>
      <c r="D13" s="121" t="s">
        <v>407</v>
      </c>
      <c r="E13" s="130"/>
      <c r="F13" s="120" t="s">
        <v>242</v>
      </c>
      <c r="G13" s="130"/>
      <c r="H13" s="84" t="s">
        <v>408</v>
      </c>
      <c r="I13" s="86" t="s">
        <v>406</v>
      </c>
      <c r="J13" s="121" t="s">
        <v>244</v>
      </c>
      <c r="K13" s="121"/>
    </row>
    <row r="14" spans="1:12" ht="30" customHeight="1">
      <c r="A14" s="132" t="s">
        <v>260</v>
      </c>
      <c r="B14" s="120" t="s">
        <v>269</v>
      </c>
      <c r="C14" s="121" t="s">
        <v>269</v>
      </c>
      <c r="D14" s="121" t="s">
        <v>72</v>
      </c>
      <c r="E14" s="130"/>
      <c r="F14" s="120" t="s">
        <v>242</v>
      </c>
      <c r="G14" s="130"/>
      <c r="H14" s="84" t="s">
        <v>409</v>
      </c>
      <c r="I14" s="86" t="s">
        <v>406</v>
      </c>
      <c r="J14" s="121" t="s">
        <v>271</v>
      </c>
      <c r="K14" s="121"/>
    </row>
    <row r="15" spans="1:12" ht="30" customHeight="1">
      <c r="A15" s="132" t="s">
        <v>260</v>
      </c>
      <c r="B15" s="120" t="s">
        <v>272</v>
      </c>
      <c r="C15" s="85" t="s">
        <v>410</v>
      </c>
      <c r="D15" s="121" t="s">
        <v>411</v>
      </c>
      <c r="E15" s="130"/>
      <c r="F15" s="120" t="s">
        <v>247</v>
      </c>
      <c r="G15" s="130"/>
      <c r="H15" s="84" t="s">
        <v>412</v>
      </c>
      <c r="I15" s="86" t="s">
        <v>273</v>
      </c>
      <c r="J15" s="121" t="s">
        <v>271</v>
      </c>
      <c r="K15" s="121"/>
    </row>
    <row r="16" spans="1:12" ht="30" customHeight="1">
      <c r="A16" s="132" t="s">
        <v>260</v>
      </c>
      <c r="B16" s="120" t="s">
        <v>272</v>
      </c>
      <c r="C16" s="85" t="s">
        <v>274</v>
      </c>
      <c r="D16" s="121" t="s">
        <v>413</v>
      </c>
      <c r="E16" s="130"/>
      <c r="F16" s="120" t="s">
        <v>247</v>
      </c>
      <c r="G16" s="130"/>
      <c r="H16" s="84" t="s">
        <v>362</v>
      </c>
      <c r="I16" s="86" t="s">
        <v>268</v>
      </c>
      <c r="J16" s="121" t="s">
        <v>244</v>
      </c>
      <c r="K16" s="121"/>
    </row>
    <row r="17" spans="1:11" ht="30" customHeight="1">
      <c r="A17" s="132" t="s">
        <v>260</v>
      </c>
      <c r="B17" s="84" t="s">
        <v>276</v>
      </c>
      <c r="C17" s="85" t="s">
        <v>276</v>
      </c>
      <c r="D17" s="121" t="s">
        <v>371</v>
      </c>
      <c r="E17" s="130"/>
      <c r="F17" s="120" t="s">
        <v>247</v>
      </c>
      <c r="G17" s="130"/>
      <c r="H17" s="84" t="s">
        <v>367</v>
      </c>
      <c r="I17" s="86" t="s">
        <v>268</v>
      </c>
      <c r="J17" s="121" t="s">
        <v>244</v>
      </c>
      <c r="K17" s="121"/>
    </row>
    <row r="18" spans="1:11" ht="30" customHeight="1">
      <c r="A18" s="132" t="s">
        <v>260</v>
      </c>
      <c r="B18" s="84" t="s">
        <v>277</v>
      </c>
      <c r="C18" s="85" t="s">
        <v>277</v>
      </c>
      <c r="D18" s="121" t="s">
        <v>414</v>
      </c>
      <c r="E18" s="130"/>
      <c r="F18" s="120" t="s">
        <v>247</v>
      </c>
      <c r="G18" s="130"/>
      <c r="H18" s="84" t="s">
        <v>370</v>
      </c>
      <c r="I18" s="86" t="s">
        <v>268</v>
      </c>
      <c r="J18" s="121" t="s">
        <v>244</v>
      </c>
      <c r="K18" s="121"/>
    </row>
    <row r="19" spans="1:11" ht="84" customHeight="1">
      <c r="A19" s="5" t="s">
        <v>278</v>
      </c>
      <c r="B19" s="128" t="s">
        <v>26</v>
      </c>
      <c r="C19" s="128"/>
      <c r="D19" s="128"/>
      <c r="E19" s="128"/>
      <c r="F19" s="128"/>
      <c r="G19" s="128"/>
      <c r="H19" s="128"/>
      <c r="I19" s="128"/>
      <c r="J19" s="128"/>
      <c r="K19" s="128"/>
    </row>
    <row r="20" spans="1:11" ht="30" customHeight="1"/>
    <row r="21" spans="1:11" ht="84" customHeight="1"/>
  </sheetData>
  <mergeCells count="42">
    <mergeCell ref="B19:K19"/>
    <mergeCell ref="A8:A18"/>
    <mergeCell ref="B15:B16"/>
    <mergeCell ref="C5:C6"/>
    <mergeCell ref="A5:B7"/>
    <mergeCell ref="D17:E17"/>
    <mergeCell ref="F17:G17"/>
    <mergeCell ref="J17:K17"/>
    <mergeCell ref="D18:E18"/>
    <mergeCell ref="F18:G18"/>
    <mergeCell ref="J18:K18"/>
    <mergeCell ref="D15:E15"/>
    <mergeCell ref="F15:G15"/>
    <mergeCell ref="J15:K15"/>
    <mergeCell ref="D12:E12"/>
    <mergeCell ref="F12:G12"/>
    <mergeCell ref="J12:K12"/>
    <mergeCell ref="D16:E16"/>
    <mergeCell ref="F16:G16"/>
    <mergeCell ref="J16:K16"/>
    <mergeCell ref="D13:E13"/>
    <mergeCell ref="F13:G13"/>
    <mergeCell ref="J13:K13"/>
    <mergeCell ref="D14:E14"/>
    <mergeCell ref="F14:G14"/>
    <mergeCell ref="J14:K14"/>
    <mergeCell ref="B12:B14"/>
    <mergeCell ref="C12:C14"/>
    <mergeCell ref="A1:K1"/>
    <mergeCell ref="A2:K2"/>
    <mergeCell ref="A3:K3"/>
    <mergeCell ref="B4:C4"/>
    <mergeCell ref="D5:G5"/>
    <mergeCell ref="H5:K5"/>
    <mergeCell ref="C8:K8"/>
    <mergeCell ref="B9:K9"/>
    <mergeCell ref="D10:E10"/>
    <mergeCell ref="F10:G10"/>
    <mergeCell ref="J10:K10"/>
    <mergeCell ref="D11:E11"/>
    <mergeCell ref="F11:G11"/>
    <mergeCell ref="J11:K11"/>
  </mergeCells>
  <phoneticPr fontId="17" type="noConversion"/>
  <pageMargins left="0.27559055118110237" right="0.15748031496062992" top="0.98425196850393704" bottom="0.98425196850393704" header="0.51181102362204722" footer="0.51181102362204722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workbookViewId="0">
      <pane xSplit="3" topLeftCell="K1" activePane="topRight" state="frozen"/>
      <selection pane="topRight" activeCell="N16" sqref="N16"/>
    </sheetView>
  </sheetViews>
  <sheetFormatPr defaultColWidth="10" defaultRowHeight="13.5"/>
  <cols>
    <col min="1" max="1" width="1.5" customWidth="1"/>
    <col min="2" max="2" width="13.5" customWidth="1"/>
    <col min="3" max="3" width="33.375" customWidth="1"/>
    <col min="4" max="5" width="16.375" customWidth="1"/>
    <col min="6" max="6" width="18.625" customWidth="1"/>
    <col min="7" max="7" width="20.75" customWidth="1"/>
    <col min="8" max="8" width="23" customWidth="1"/>
    <col min="9" max="9" width="18.625" customWidth="1"/>
    <col min="10" max="11" width="16.375" customWidth="1"/>
    <col min="12" max="12" width="18.625" customWidth="1"/>
    <col min="13" max="13" width="20.75" customWidth="1"/>
    <col min="14" max="14" width="23" customWidth="1"/>
    <col min="15" max="15" width="18.625" customWidth="1"/>
    <col min="16" max="16" width="16.375" customWidth="1"/>
    <col min="17" max="17" width="1.5" customWidth="1"/>
    <col min="18" max="20" width="9.75" customWidth="1"/>
  </cols>
  <sheetData>
    <row r="1" spans="1:17" ht="16.350000000000001" customHeight="1">
      <c r="A1" s="31"/>
      <c r="B1" s="95" t="s">
        <v>52</v>
      </c>
      <c r="C1" s="95"/>
      <c r="D1" s="31"/>
      <c r="E1" s="31"/>
      <c r="F1" s="96"/>
      <c r="G1" s="96"/>
      <c r="H1" s="96"/>
      <c r="I1" s="96"/>
      <c r="J1" s="96"/>
      <c r="K1" s="31"/>
      <c r="L1" s="96"/>
      <c r="M1" s="96"/>
      <c r="N1" s="96"/>
      <c r="O1" s="96"/>
      <c r="P1" s="96"/>
      <c r="Q1" s="24"/>
    </row>
    <row r="2" spans="1:17" ht="22.9" customHeight="1">
      <c r="A2" s="31"/>
      <c r="B2" s="90" t="s">
        <v>53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24"/>
    </row>
    <row r="3" spans="1:17" ht="19.5" customHeight="1">
      <c r="A3" s="34"/>
      <c r="B3" s="91" t="s">
        <v>54</v>
      </c>
      <c r="C3" s="91"/>
      <c r="D3" s="11"/>
      <c r="E3" s="11"/>
      <c r="F3" s="97"/>
      <c r="G3" s="97"/>
      <c r="H3" s="97"/>
      <c r="I3" s="97"/>
      <c r="J3" s="97"/>
      <c r="K3" s="11"/>
      <c r="L3" s="98" t="s">
        <v>3</v>
      </c>
      <c r="M3" s="98"/>
      <c r="N3" s="98"/>
      <c r="O3" s="98"/>
      <c r="P3" s="98"/>
      <c r="Q3" s="27"/>
    </row>
    <row r="4" spans="1:17" ht="24.4" customHeight="1">
      <c r="A4" s="37"/>
      <c r="B4" s="101" t="s">
        <v>55</v>
      </c>
      <c r="C4" s="99" t="s">
        <v>56</v>
      </c>
      <c r="D4" s="99" t="s">
        <v>57</v>
      </c>
      <c r="E4" s="99" t="s">
        <v>58</v>
      </c>
      <c r="F4" s="99"/>
      <c r="G4" s="99"/>
      <c r="H4" s="99"/>
      <c r="I4" s="99"/>
      <c r="J4" s="99"/>
      <c r="K4" s="99" t="s">
        <v>59</v>
      </c>
      <c r="L4" s="99"/>
      <c r="M4" s="99"/>
      <c r="N4" s="99"/>
      <c r="O4" s="99"/>
      <c r="P4" s="99"/>
      <c r="Q4" s="24"/>
    </row>
    <row r="5" spans="1:17" ht="39.200000000000003" customHeight="1">
      <c r="A5" s="13"/>
      <c r="B5" s="101"/>
      <c r="C5" s="99"/>
      <c r="D5" s="99"/>
      <c r="E5" s="38" t="s">
        <v>60</v>
      </c>
      <c r="F5" s="14" t="s">
        <v>61</v>
      </c>
      <c r="G5" s="14" t="s">
        <v>62</v>
      </c>
      <c r="H5" s="14" t="s">
        <v>63</v>
      </c>
      <c r="I5" s="14" t="s">
        <v>64</v>
      </c>
      <c r="J5" s="14" t="s">
        <v>65</v>
      </c>
      <c r="K5" s="38" t="s">
        <v>60</v>
      </c>
      <c r="L5" s="14" t="s">
        <v>61</v>
      </c>
      <c r="M5" s="14" t="s">
        <v>62</v>
      </c>
      <c r="N5" s="14" t="s">
        <v>63</v>
      </c>
      <c r="O5" s="14" t="s">
        <v>64</v>
      </c>
      <c r="P5" s="14" t="s">
        <v>65</v>
      </c>
      <c r="Q5" s="24"/>
    </row>
    <row r="6" spans="1:17" ht="22.9" customHeight="1">
      <c r="A6" s="94"/>
      <c r="B6" s="16">
        <v>521</v>
      </c>
      <c r="C6" s="54" t="s">
        <v>279</v>
      </c>
      <c r="D6" s="17">
        <f t="shared" ref="D6:E6" si="0">D7</f>
        <v>1276.79</v>
      </c>
      <c r="E6" s="17">
        <f t="shared" si="0"/>
        <v>1151</v>
      </c>
      <c r="F6" s="17">
        <f>F7</f>
        <v>1151</v>
      </c>
      <c r="G6" s="17"/>
      <c r="H6" s="17"/>
      <c r="I6" s="17"/>
      <c r="J6" s="17"/>
      <c r="K6" s="17"/>
      <c r="L6" s="17">
        <v>125.79</v>
      </c>
      <c r="M6" s="17"/>
      <c r="N6" s="17"/>
      <c r="O6" s="17"/>
      <c r="P6" s="17"/>
      <c r="Q6" s="24"/>
    </row>
    <row r="7" spans="1:17" ht="22.9" customHeight="1">
      <c r="A7" s="94"/>
      <c r="B7" s="16">
        <v>521001</v>
      </c>
      <c r="C7" s="54" t="s">
        <v>280</v>
      </c>
      <c r="D7" s="17">
        <v>1276.79</v>
      </c>
      <c r="E7" s="17">
        <v>1151</v>
      </c>
      <c r="F7" s="17">
        <v>1151</v>
      </c>
      <c r="G7" s="17"/>
      <c r="H7" s="17"/>
      <c r="I7" s="17"/>
      <c r="J7" s="17"/>
      <c r="K7" s="17"/>
      <c r="L7" s="17">
        <v>125.79</v>
      </c>
      <c r="M7" s="17"/>
      <c r="N7" s="17"/>
      <c r="O7" s="17"/>
      <c r="P7" s="17"/>
      <c r="Q7" s="24"/>
    </row>
    <row r="8" spans="1:17" ht="22.9" customHeight="1">
      <c r="A8" s="37"/>
      <c r="B8" s="100" t="s">
        <v>66</v>
      </c>
      <c r="C8" s="100"/>
      <c r="D8" s="17">
        <f>D7</f>
        <v>1276.79</v>
      </c>
      <c r="E8" s="17">
        <v>1151</v>
      </c>
      <c r="F8" s="17">
        <v>1151</v>
      </c>
      <c r="G8" s="17"/>
      <c r="H8" s="17"/>
      <c r="I8" s="17"/>
      <c r="J8" s="17"/>
      <c r="K8" s="17"/>
      <c r="L8" s="17">
        <v>125.79</v>
      </c>
      <c r="M8" s="17"/>
      <c r="N8" s="17"/>
      <c r="O8" s="17"/>
      <c r="P8" s="17"/>
      <c r="Q8" s="24"/>
    </row>
    <row r="9" spans="1:17" ht="9.7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24"/>
    </row>
  </sheetData>
  <mergeCells count="14">
    <mergeCell ref="E4:J4"/>
    <mergeCell ref="K4:P4"/>
    <mergeCell ref="B8:C8"/>
    <mergeCell ref="A6:A7"/>
    <mergeCell ref="B4:B5"/>
    <mergeCell ref="C4:C5"/>
    <mergeCell ref="D4:D5"/>
    <mergeCell ref="B1:C1"/>
    <mergeCell ref="F1:J1"/>
    <mergeCell ref="L1:P1"/>
    <mergeCell ref="B2:P2"/>
    <mergeCell ref="B3:C3"/>
    <mergeCell ref="F3:J3"/>
    <mergeCell ref="L3:P3"/>
  </mergeCells>
  <phoneticPr fontId="17" type="noConversion"/>
  <pageMargins left="0.15748031496062992" right="0.15748031496062992" top="0.27559055118110237" bottom="0.27559055118110237" header="0" footer="0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topLeftCell="A34" workbookViewId="0">
      <pane xSplit="3" topLeftCell="D1" activePane="topRight" state="frozen"/>
      <selection pane="topRight" activeCell="A50" sqref="A50:XFD50"/>
    </sheetView>
  </sheetViews>
  <sheetFormatPr defaultColWidth="10" defaultRowHeight="13.5"/>
  <cols>
    <col min="1" max="1" width="1.5" customWidth="1"/>
    <col min="2" max="2" width="11.75" customWidth="1"/>
    <col min="3" max="3" width="35.875" customWidth="1"/>
    <col min="4" max="6" width="16.375" customWidth="1"/>
    <col min="7" max="7" width="18.625" customWidth="1"/>
    <col min="8" max="8" width="16.375" customWidth="1"/>
    <col min="9" max="9" width="20.25" customWidth="1"/>
    <col min="10" max="10" width="1.5" customWidth="1"/>
    <col min="11" max="11" width="9.75" customWidth="1"/>
  </cols>
  <sheetData>
    <row r="1" spans="1:10" ht="16.350000000000001" customHeight="1">
      <c r="A1" s="37"/>
      <c r="B1" s="32" t="s">
        <v>67</v>
      </c>
      <c r="C1" s="31"/>
      <c r="D1" s="9"/>
      <c r="E1" s="9"/>
      <c r="F1" s="9"/>
      <c r="G1" s="9"/>
      <c r="H1" s="9"/>
      <c r="I1" s="9"/>
      <c r="J1" s="31"/>
    </row>
    <row r="2" spans="1:10" ht="22.9" customHeight="1">
      <c r="A2" s="37"/>
      <c r="B2" s="90" t="s">
        <v>68</v>
      </c>
      <c r="C2" s="90"/>
      <c r="D2" s="90"/>
      <c r="E2" s="90"/>
      <c r="F2" s="90"/>
      <c r="G2" s="90"/>
      <c r="H2" s="90"/>
      <c r="I2" s="90"/>
      <c r="J2" s="31"/>
    </row>
    <row r="3" spans="1:10" ht="19.5" customHeight="1">
      <c r="A3" s="37"/>
      <c r="B3" s="91" t="s">
        <v>54</v>
      </c>
      <c r="C3" s="91"/>
      <c r="D3" s="34"/>
      <c r="E3" s="34"/>
      <c r="F3" s="34"/>
      <c r="G3" s="43"/>
      <c r="H3" s="43"/>
      <c r="I3" s="35" t="s">
        <v>3</v>
      </c>
      <c r="J3" s="34"/>
    </row>
    <row r="4" spans="1:10" ht="24.4" customHeight="1">
      <c r="A4" s="37"/>
      <c r="B4" s="99" t="s">
        <v>69</v>
      </c>
      <c r="C4" s="99" t="s">
        <v>70</v>
      </c>
      <c r="D4" s="99" t="s">
        <v>57</v>
      </c>
      <c r="E4" s="99" t="s">
        <v>71</v>
      </c>
      <c r="F4" s="102" t="s">
        <v>72</v>
      </c>
      <c r="G4" s="102"/>
      <c r="H4" s="102"/>
      <c r="I4" s="102"/>
      <c r="J4" s="33"/>
    </row>
    <row r="5" spans="1:10" ht="24.4" customHeight="1">
      <c r="A5" s="12"/>
      <c r="B5" s="99"/>
      <c r="C5" s="99"/>
      <c r="D5" s="99"/>
      <c r="E5" s="99"/>
      <c r="F5" s="104"/>
      <c r="G5" s="99" t="s">
        <v>73</v>
      </c>
      <c r="H5" s="99"/>
      <c r="I5" s="99"/>
      <c r="J5" s="33"/>
    </row>
    <row r="6" spans="1:10" ht="32.85" customHeight="1">
      <c r="A6" s="12"/>
      <c r="B6" s="99"/>
      <c r="C6" s="99"/>
      <c r="D6" s="99"/>
      <c r="E6" s="99"/>
      <c r="F6" s="104"/>
      <c r="G6" s="38" t="s">
        <v>74</v>
      </c>
      <c r="H6" s="38" t="s">
        <v>75</v>
      </c>
      <c r="I6" s="38" t="s">
        <v>76</v>
      </c>
      <c r="J6" s="24"/>
    </row>
    <row r="7" spans="1:10" ht="22.9" customHeight="1">
      <c r="B7" s="16">
        <v>201</v>
      </c>
      <c r="C7" s="54" t="s">
        <v>283</v>
      </c>
      <c r="D7" s="44">
        <f>E7+F7</f>
        <v>419.96999999999997</v>
      </c>
      <c r="E7" s="44">
        <f>E8+E10+E13+E15</f>
        <v>399.28999999999996</v>
      </c>
      <c r="F7" s="44">
        <f>F10</f>
        <v>20.68</v>
      </c>
      <c r="G7" s="44"/>
      <c r="H7" s="44"/>
      <c r="I7" s="44"/>
      <c r="J7" s="47"/>
    </row>
    <row r="8" spans="1:10" ht="22.9" customHeight="1">
      <c r="A8" s="45"/>
      <c r="B8" s="16">
        <v>20101</v>
      </c>
      <c r="C8" s="54" t="s">
        <v>284</v>
      </c>
      <c r="D8" s="44">
        <f t="shared" ref="D8:D50" si="0">E8+F8</f>
        <v>15.29</v>
      </c>
      <c r="E8" s="44">
        <f>E9</f>
        <v>15.29</v>
      </c>
      <c r="F8" s="44"/>
      <c r="G8" s="44"/>
      <c r="H8" s="44"/>
      <c r="I8" s="44"/>
      <c r="J8" s="47"/>
    </row>
    <row r="9" spans="1:10" ht="22.9" customHeight="1">
      <c r="A9" s="45"/>
      <c r="B9" s="16">
        <v>2010101</v>
      </c>
      <c r="C9" s="54" t="s">
        <v>285</v>
      </c>
      <c r="D9" s="44">
        <f t="shared" si="0"/>
        <v>15.29</v>
      </c>
      <c r="E9" s="44">
        <v>15.29</v>
      </c>
      <c r="F9" s="44"/>
      <c r="G9" s="44"/>
      <c r="H9" s="44"/>
      <c r="I9" s="44"/>
      <c r="J9" s="47"/>
    </row>
    <row r="10" spans="1:10" ht="22.9" customHeight="1">
      <c r="B10" s="16">
        <v>20103</v>
      </c>
      <c r="C10" s="54" t="s">
        <v>286</v>
      </c>
      <c r="D10" s="44">
        <f t="shared" si="0"/>
        <v>315.38</v>
      </c>
      <c r="E10" s="89">
        <f>E11+E12</f>
        <v>294.7</v>
      </c>
      <c r="F10" s="44">
        <f>F11+F12</f>
        <v>20.68</v>
      </c>
      <c r="G10" s="44"/>
      <c r="H10" s="44"/>
      <c r="I10" s="44"/>
      <c r="J10" s="47"/>
    </row>
    <row r="11" spans="1:10" ht="22.9" customHeight="1">
      <c r="A11" s="45"/>
      <c r="B11" s="16">
        <v>2010301</v>
      </c>
      <c r="C11" s="54" t="s">
        <v>285</v>
      </c>
      <c r="D11" s="44">
        <f t="shared" si="0"/>
        <v>295.38</v>
      </c>
      <c r="E11" s="89">
        <v>274.7</v>
      </c>
      <c r="F11" s="44">
        <v>20.68</v>
      </c>
      <c r="G11" s="44"/>
      <c r="H11" s="44"/>
      <c r="I11" s="44"/>
      <c r="J11" s="47"/>
    </row>
    <row r="12" spans="1:10" ht="22.9" customHeight="1">
      <c r="A12" s="103"/>
      <c r="B12" s="16">
        <v>2010302</v>
      </c>
      <c r="C12" s="54" t="s">
        <v>287</v>
      </c>
      <c r="D12" s="44">
        <f t="shared" si="0"/>
        <v>20</v>
      </c>
      <c r="E12" s="44">
        <v>20</v>
      </c>
      <c r="F12" s="44"/>
      <c r="G12" s="44"/>
      <c r="H12" s="44"/>
      <c r="I12" s="44"/>
      <c r="J12" s="47"/>
    </row>
    <row r="13" spans="1:10" ht="22.9" customHeight="1">
      <c r="A13" s="103"/>
      <c r="B13" s="16">
        <v>20106</v>
      </c>
      <c r="C13" s="54" t="s">
        <v>288</v>
      </c>
      <c r="D13" s="44">
        <f t="shared" si="0"/>
        <v>31.77</v>
      </c>
      <c r="E13" s="44">
        <f>E14</f>
        <v>31.77</v>
      </c>
      <c r="F13" s="44"/>
      <c r="G13" s="44"/>
      <c r="H13" s="44"/>
      <c r="I13" s="44"/>
      <c r="J13" s="47"/>
    </row>
    <row r="14" spans="1:10" ht="22.9" customHeight="1">
      <c r="A14" s="103"/>
      <c r="B14" s="16">
        <v>2010601</v>
      </c>
      <c r="C14" s="54" t="s">
        <v>285</v>
      </c>
      <c r="D14" s="44">
        <f t="shared" si="0"/>
        <v>31.77</v>
      </c>
      <c r="E14" s="44">
        <v>31.77</v>
      </c>
      <c r="F14" s="44"/>
      <c r="G14" s="44"/>
      <c r="H14" s="44"/>
      <c r="I14" s="44"/>
      <c r="J14" s="47"/>
    </row>
    <row r="15" spans="1:10" ht="22.9" customHeight="1">
      <c r="B15" s="16">
        <v>20131</v>
      </c>
      <c r="C15" s="54" t="s">
        <v>289</v>
      </c>
      <c r="D15" s="44">
        <f t="shared" si="0"/>
        <v>57.53</v>
      </c>
      <c r="E15" s="44">
        <f>E16</f>
        <v>57.53</v>
      </c>
      <c r="F15" s="44"/>
      <c r="G15" s="44"/>
      <c r="H15" s="44"/>
      <c r="I15" s="44"/>
      <c r="J15" s="47"/>
    </row>
    <row r="16" spans="1:10" ht="22.9" customHeight="1">
      <c r="A16" s="45"/>
      <c r="B16" s="16">
        <v>2013101</v>
      </c>
      <c r="C16" s="54" t="s">
        <v>285</v>
      </c>
      <c r="D16" s="44">
        <f t="shared" si="0"/>
        <v>57.53</v>
      </c>
      <c r="E16" s="44">
        <v>57.53</v>
      </c>
      <c r="F16" s="44"/>
      <c r="G16" s="44"/>
      <c r="H16" s="44"/>
      <c r="I16" s="44"/>
      <c r="J16" s="47"/>
    </row>
    <row r="17" spans="1:10" ht="22.9" customHeight="1">
      <c r="A17" s="45"/>
      <c r="B17" s="16">
        <v>207</v>
      </c>
      <c r="C17" s="54" t="s">
        <v>290</v>
      </c>
      <c r="D17" s="44">
        <f t="shared" si="0"/>
        <v>32.03</v>
      </c>
      <c r="E17" s="44">
        <f>E18</f>
        <v>32.03</v>
      </c>
      <c r="F17" s="44"/>
      <c r="G17" s="44"/>
      <c r="H17" s="44"/>
      <c r="I17" s="44"/>
      <c r="J17" s="47"/>
    </row>
    <row r="18" spans="1:10" ht="22.9" customHeight="1">
      <c r="B18" s="16">
        <v>20701</v>
      </c>
      <c r="C18" s="54" t="s">
        <v>291</v>
      </c>
      <c r="D18" s="44">
        <f t="shared" si="0"/>
        <v>32.03</v>
      </c>
      <c r="E18" s="44">
        <f>E19</f>
        <v>32.03</v>
      </c>
      <c r="F18" s="44"/>
      <c r="G18" s="44"/>
      <c r="H18" s="44"/>
      <c r="I18" s="44"/>
      <c r="J18" s="47"/>
    </row>
    <row r="19" spans="1:10" ht="22.9" customHeight="1">
      <c r="A19" s="45"/>
      <c r="B19" s="16">
        <v>2070109</v>
      </c>
      <c r="C19" s="54" t="s">
        <v>292</v>
      </c>
      <c r="D19" s="44">
        <f t="shared" si="0"/>
        <v>32.03</v>
      </c>
      <c r="E19" s="44">
        <v>32.03</v>
      </c>
      <c r="F19" s="44"/>
      <c r="G19" s="44"/>
      <c r="H19" s="44"/>
      <c r="I19" s="44"/>
      <c r="J19" s="47"/>
    </row>
    <row r="20" spans="1:10" ht="22.9" customHeight="1">
      <c r="A20" s="45"/>
      <c r="B20" s="16">
        <v>208</v>
      </c>
      <c r="C20" s="54" t="s">
        <v>293</v>
      </c>
      <c r="D20" s="44">
        <f t="shared" si="0"/>
        <v>224.24</v>
      </c>
      <c r="E20" s="44">
        <f>E21+E23+E27</f>
        <v>224.24</v>
      </c>
      <c r="F20" s="44"/>
      <c r="G20" s="44"/>
      <c r="H20" s="44"/>
      <c r="I20" s="44"/>
      <c r="J20" s="47"/>
    </row>
    <row r="21" spans="1:10" ht="22.9" customHeight="1">
      <c r="B21" s="16">
        <v>20801</v>
      </c>
      <c r="C21" s="54" t="s">
        <v>294</v>
      </c>
      <c r="D21" s="44">
        <f t="shared" si="0"/>
        <v>21.49</v>
      </c>
      <c r="E21" s="44">
        <f>E22</f>
        <v>21.49</v>
      </c>
      <c r="F21" s="44"/>
      <c r="G21" s="44"/>
      <c r="H21" s="44"/>
      <c r="I21" s="44"/>
      <c r="J21" s="47"/>
    </row>
    <row r="22" spans="1:10" ht="22.9" customHeight="1">
      <c r="A22" s="45"/>
      <c r="B22" s="16">
        <v>2080109</v>
      </c>
      <c r="C22" s="54" t="s">
        <v>295</v>
      </c>
      <c r="D22" s="44">
        <f t="shared" si="0"/>
        <v>21.49</v>
      </c>
      <c r="E22" s="44">
        <v>21.49</v>
      </c>
      <c r="F22" s="44"/>
      <c r="G22" s="44"/>
      <c r="H22" s="44"/>
      <c r="I22" s="44"/>
      <c r="J22" s="47"/>
    </row>
    <row r="23" spans="1:10" ht="22.9" customHeight="1">
      <c r="A23" s="45"/>
      <c r="B23" s="16">
        <v>20805</v>
      </c>
      <c r="C23" s="54" t="s">
        <v>296</v>
      </c>
      <c r="D23" s="44">
        <f t="shared" si="0"/>
        <v>181.82</v>
      </c>
      <c r="E23" s="44">
        <f>E24+E25+E26</f>
        <v>181.82</v>
      </c>
      <c r="F23" s="44"/>
      <c r="G23" s="44"/>
      <c r="H23" s="44"/>
      <c r="I23" s="44"/>
      <c r="J23" s="47"/>
    </row>
    <row r="24" spans="1:10" ht="22.9" customHeight="1">
      <c r="B24" s="16" t="s">
        <v>281</v>
      </c>
      <c r="C24" s="54" t="s">
        <v>297</v>
      </c>
      <c r="D24" s="44">
        <f t="shared" si="0"/>
        <v>64.81</v>
      </c>
      <c r="E24" s="44">
        <v>64.81</v>
      </c>
      <c r="F24" s="44"/>
      <c r="G24" s="44"/>
      <c r="H24" s="44"/>
      <c r="I24" s="44"/>
      <c r="J24" s="47"/>
    </row>
    <row r="25" spans="1:10" ht="22.9" customHeight="1">
      <c r="A25" s="45"/>
      <c r="B25" s="16" t="s">
        <v>282</v>
      </c>
      <c r="C25" s="54" t="s">
        <v>298</v>
      </c>
      <c r="D25" s="44">
        <f t="shared" si="0"/>
        <v>32.409999999999997</v>
      </c>
      <c r="E25" s="44">
        <v>32.409999999999997</v>
      </c>
      <c r="F25" s="44"/>
      <c r="G25" s="44"/>
      <c r="H25" s="44"/>
      <c r="I25" s="44"/>
      <c r="J25" s="47"/>
    </row>
    <row r="26" spans="1:10" ht="22.9" customHeight="1">
      <c r="B26" s="16">
        <v>2080599</v>
      </c>
      <c r="C26" s="54" t="s">
        <v>299</v>
      </c>
      <c r="D26" s="44">
        <f t="shared" si="0"/>
        <v>84.6</v>
      </c>
      <c r="E26" s="44">
        <v>84.6</v>
      </c>
      <c r="F26" s="44"/>
      <c r="G26" s="44"/>
      <c r="H26" s="44"/>
      <c r="I26" s="44"/>
      <c r="J26" s="47"/>
    </row>
    <row r="27" spans="1:10" ht="22.9" customHeight="1">
      <c r="A27" s="45"/>
      <c r="B27" s="16">
        <v>20828</v>
      </c>
      <c r="C27" s="54" t="s">
        <v>300</v>
      </c>
      <c r="D27" s="44">
        <f t="shared" si="0"/>
        <v>20.93</v>
      </c>
      <c r="E27" s="44">
        <f>E28</f>
        <v>20.93</v>
      </c>
      <c r="F27" s="44"/>
      <c r="G27" s="44"/>
      <c r="H27" s="44"/>
      <c r="I27" s="44"/>
      <c r="J27" s="47"/>
    </row>
    <row r="28" spans="1:10" ht="22.9" customHeight="1">
      <c r="A28" s="45"/>
      <c r="B28" s="16">
        <v>2082850</v>
      </c>
      <c r="C28" s="54" t="s">
        <v>301</v>
      </c>
      <c r="D28" s="44">
        <f t="shared" si="0"/>
        <v>20.93</v>
      </c>
      <c r="E28" s="44">
        <v>20.93</v>
      </c>
      <c r="F28" s="44"/>
      <c r="G28" s="44"/>
      <c r="H28" s="44"/>
      <c r="I28" s="44"/>
      <c r="J28" s="47"/>
    </row>
    <row r="29" spans="1:10" ht="22.9" customHeight="1">
      <c r="A29" s="51"/>
      <c r="B29" s="16">
        <v>210</v>
      </c>
      <c r="C29" s="54" t="s">
        <v>310</v>
      </c>
      <c r="D29" s="44">
        <f t="shared" si="0"/>
        <v>53.24</v>
      </c>
      <c r="E29" s="44">
        <f>E30</f>
        <v>53.24</v>
      </c>
      <c r="F29" s="44"/>
      <c r="G29" s="44"/>
      <c r="H29" s="44"/>
      <c r="I29" s="44"/>
      <c r="J29" s="47"/>
    </row>
    <row r="30" spans="1:10" ht="22.9" customHeight="1">
      <c r="A30" s="51"/>
      <c r="B30" s="16">
        <v>21011</v>
      </c>
      <c r="C30" s="54" t="s">
        <v>311</v>
      </c>
      <c r="D30" s="44">
        <f t="shared" si="0"/>
        <v>53.24</v>
      </c>
      <c r="E30" s="44">
        <f>E31+E32+E33</f>
        <v>53.24</v>
      </c>
      <c r="F30" s="44"/>
      <c r="G30" s="44"/>
      <c r="H30" s="44"/>
      <c r="I30" s="44"/>
      <c r="J30" s="47"/>
    </row>
    <row r="31" spans="1:10" ht="22.9" customHeight="1">
      <c r="A31" s="51"/>
      <c r="B31" s="16">
        <v>2101101</v>
      </c>
      <c r="C31" s="54" t="s">
        <v>312</v>
      </c>
      <c r="D31" s="44">
        <f t="shared" si="0"/>
        <v>22.26</v>
      </c>
      <c r="E31" s="44">
        <v>22.26</v>
      </c>
      <c r="F31" s="44"/>
      <c r="G31" s="44"/>
      <c r="H31" s="44"/>
      <c r="I31" s="44"/>
      <c r="J31" s="47"/>
    </row>
    <row r="32" spans="1:10" ht="22.9" customHeight="1">
      <c r="A32" s="51"/>
      <c r="B32" s="16">
        <v>2101102</v>
      </c>
      <c r="C32" s="54" t="s">
        <v>313</v>
      </c>
      <c r="D32" s="44">
        <f t="shared" si="0"/>
        <v>27.31</v>
      </c>
      <c r="E32" s="44">
        <v>27.31</v>
      </c>
      <c r="F32" s="44"/>
      <c r="G32" s="44"/>
      <c r="H32" s="44"/>
      <c r="I32" s="44"/>
      <c r="J32" s="47"/>
    </row>
    <row r="33" spans="1:10" ht="22.9" customHeight="1">
      <c r="A33" s="51"/>
      <c r="B33" s="16">
        <v>2101103</v>
      </c>
      <c r="C33" s="54" t="s">
        <v>314</v>
      </c>
      <c r="D33" s="44">
        <f t="shared" si="0"/>
        <v>3.67</v>
      </c>
      <c r="E33" s="44">
        <v>3.67</v>
      </c>
      <c r="F33" s="44"/>
      <c r="G33" s="44"/>
      <c r="H33" s="44"/>
      <c r="I33" s="44"/>
      <c r="J33" s="47"/>
    </row>
    <row r="34" spans="1:10" ht="22.9" customHeight="1">
      <c r="A34" s="51"/>
      <c r="B34" s="16">
        <v>212</v>
      </c>
      <c r="C34" s="54" t="s">
        <v>315</v>
      </c>
      <c r="D34" s="44">
        <f t="shared" si="0"/>
        <v>93.31</v>
      </c>
      <c r="E34" s="89">
        <f>E35+E37</f>
        <v>93.31</v>
      </c>
      <c r="F34" s="44"/>
      <c r="G34" s="44"/>
      <c r="H34" s="44"/>
      <c r="I34" s="44"/>
      <c r="J34" s="47"/>
    </row>
    <row r="35" spans="1:10" ht="22.9" customHeight="1">
      <c r="A35" s="51"/>
      <c r="B35" s="16">
        <v>21201</v>
      </c>
      <c r="C35" s="54" t="s">
        <v>316</v>
      </c>
      <c r="D35" s="44">
        <f t="shared" si="0"/>
        <v>33.119999999999997</v>
      </c>
      <c r="E35" s="44">
        <f>E36</f>
        <v>33.119999999999997</v>
      </c>
      <c r="F35" s="44"/>
      <c r="G35" s="44"/>
      <c r="H35" s="44"/>
      <c r="I35" s="44"/>
      <c r="J35" s="47"/>
    </row>
    <row r="36" spans="1:10" ht="22.9" customHeight="1">
      <c r="A36" s="51"/>
      <c r="B36" s="16">
        <v>2120104</v>
      </c>
      <c r="C36" s="54" t="s">
        <v>317</v>
      </c>
      <c r="D36" s="44">
        <f t="shared" si="0"/>
        <v>33.119999999999997</v>
      </c>
      <c r="E36" s="44">
        <v>33.119999999999997</v>
      </c>
      <c r="F36" s="44"/>
      <c r="G36" s="44"/>
      <c r="H36" s="44"/>
      <c r="I36" s="44"/>
      <c r="J36" s="47"/>
    </row>
    <row r="37" spans="1:10" ht="22.9" customHeight="1">
      <c r="A37" s="51"/>
      <c r="B37" s="16">
        <v>21205</v>
      </c>
      <c r="C37" s="54" t="s">
        <v>318</v>
      </c>
      <c r="D37" s="44">
        <f t="shared" si="0"/>
        <v>60.19</v>
      </c>
      <c r="E37" s="44">
        <f>E38</f>
        <v>60.19</v>
      </c>
      <c r="F37" s="44"/>
      <c r="G37" s="44"/>
      <c r="H37" s="44"/>
      <c r="I37" s="44"/>
      <c r="J37" s="47"/>
    </row>
    <row r="38" spans="1:10" ht="22.9" customHeight="1">
      <c r="A38" s="51"/>
      <c r="B38" s="16">
        <v>2120501</v>
      </c>
      <c r="C38" s="54" t="s">
        <v>319</v>
      </c>
      <c r="D38" s="44">
        <f t="shared" si="0"/>
        <v>60.19</v>
      </c>
      <c r="E38" s="44">
        <v>60.19</v>
      </c>
      <c r="F38" s="44"/>
      <c r="G38" s="44"/>
      <c r="H38" s="44"/>
      <c r="I38" s="44"/>
      <c r="J38" s="47"/>
    </row>
    <row r="39" spans="1:10" ht="22.9" customHeight="1">
      <c r="A39" s="51"/>
      <c r="B39" s="16">
        <v>213</v>
      </c>
      <c r="C39" s="54" t="s">
        <v>320</v>
      </c>
      <c r="D39" s="44">
        <f t="shared" si="0"/>
        <v>400.99</v>
      </c>
      <c r="E39" s="44">
        <f>E40+E42+E44</f>
        <v>196.38</v>
      </c>
      <c r="F39" s="44">
        <f>F40+F42+F44</f>
        <v>204.61</v>
      </c>
      <c r="G39" s="44"/>
      <c r="H39" s="44"/>
      <c r="I39" s="44"/>
      <c r="J39" s="47"/>
    </row>
    <row r="40" spans="1:10" ht="22.9" customHeight="1">
      <c r="A40" s="51"/>
      <c r="B40" s="16">
        <v>21301</v>
      </c>
      <c r="C40" s="54" t="s">
        <v>321</v>
      </c>
      <c r="D40" s="44">
        <f t="shared" si="0"/>
        <v>175.26</v>
      </c>
      <c r="E40" s="44">
        <f>E41</f>
        <v>175.26</v>
      </c>
      <c r="F40" s="44"/>
      <c r="G40" s="44"/>
      <c r="H40" s="44"/>
      <c r="I40" s="44"/>
      <c r="J40" s="47"/>
    </row>
    <row r="41" spans="1:10" ht="22.9" customHeight="1">
      <c r="A41" s="51"/>
      <c r="B41" s="16">
        <v>2130104</v>
      </c>
      <c r="C41" s="54" t="s">
        <v>322</v>
      </c>
      <c r="D41" s="44">
        <f t="shared" si="0"/>
        <v>175.26</v>
      </c>
      <c r="E41" s="44">
        <v>175.26</v>
      </c>
      <c r="F41" s="44"/>
      <c r="G41" s="44"/>
      <c r="H41" s="44"/>
      <c r="I41" s="44"/>
      <c r="J41" s="47"/>
    </row>
    <row r="42" spans="1:10" ht="22.9" customHeight="1">
      <c r="A42" s="51"/>
      <c r="B42" s="16">
        <v>21302</v>
      </c>
      <c r="C42" s="54" t="s">
        <v>323</v>
      </c>
      <c r="D42" s="44">
        <f t="shared" si="0"/>
        <v>21.12</v>
      </c>
      <c r="E42" s="44">
        <f>E43</f>
        <v>21.12</v>
      </c>
      <c r="F42" s="44"/>
      <c r="G42" s="44"/>
      <c r="H42" s="44"/>
      <c r="I42" s="44"/>
      <c r="J42" s="47"/>
    </row>
    <row r="43" spans="1:10" ht="22.9" customHeight="1">
      <c r="A43" s="51"/>
      <c r="B43" s="16">
        <v>2130204</v>
      </c>
      <c r="C43" s="54" t="s">
        <v>324</v>
      </c>
      <c r="D43" s="44">
        <f t="shared" si="0"/>
        <v>21.12</v>
      </c>
      <c r="E43" s="44">
        <v>21.12</v>
      </c>
      <c r="F43" s="44"/>
      <c r="G43" s="44"/>
      <c r="H43" s="44"/>
      <c r="I43" s="44"/>
      <c r="J43" s="47"/>
    </row>
    <row r="44" spans="1:10" ht="22.9" customHeight="1">
      <c r="A44" s="51"/>
      <c r="B44" s="16">
        <v>21307</v>
      </c>
      <c r="C44" s="54" t="s">
        <v>325</v>
      </c>
      <c r="D44" s="44">
        <f t="shared" si="0"/>
        <v>204.61</v>
      </c>
      <c r="E44" s="44">
        <f>E45+E46</f>
        <v>0</v>
      </c>
      <c r="F44" s="44">
        <f>F45+F46</f>
        <v>204.61</v>
      </c>
      <c r="G44" s="44"/>
      <c r="H44" s="44"/>
      <c r="I44" s="44"/>
      <c r="J44" s="47"/>
    </row>
    <row r="45" spans="1:10" ht="22.9" customHeight="1">
      <c r="A45" s="51"/>
      <c r="B45" s="16">
        <v>2130701</v>
      </c>
      <c r="C45" s="16" t="s">
        <v>329</v>
      </c>
      <c r="D45" s="44">
        <f t="shared" si="0"/>
        <v>15</v>
      </c>
      <c r="E45" s="44"/>
      <c r="F45" s="44">
        <v>15</v>
      </c>
      <c r="G45" s="44"/>
      <c r="H45" s="44"/>
      <c r="I45" s="44"/>
      <c r="J45" s="47"/>
    </row>
    <row r="46" spans="1:10" ht="22.9" customHeight="1">
      <c r="A46" s="51"/>
      <c r="B46" s="16">
        <v>2130705</v>
      </c>
      <c r="C46" s="54" t="s">
        <v>326</v>
      </c>
      <c r="D46" s="44">
        <f t="shared" si="0"/>
        <v>189.61</v>
      </c>
      <c r="E46" s="44"/>
      <c r="F46" s="44">
        <v>189.61</v>
      </c>
      <c r="G46" s="44"/>
      <c r="H46" s="44"/>
      <c r="I46" s="44"/>
      <c r="J46" s="47"/>
    </row>
    <row r="47" spans="1:10" ht="22.9" customHeight="1">
      <c r="A47" s="51"/>
      <c r="B47" s="16">
        <v>221</v>
      </c>
      <c r="C47" s="54" t="s">
        <v>327</v>
      </c>
      <c r="D47" s="44">
        <f t="shared" si="0"/>
        <v>53.01</v>
      </c>
      <c r="E47" s="44">
        <f>E48</f>
        <v>53.01</v>
      </c>
      <c r="F47" s="44"/>
      <c r="G47" s="44"/>
      <c r="H47" s="44"/>
      <c r="I47" s="44"/>
      <c r="J47" s="47"/>
    </row>
    <row r="48" spans="1:10" ht="22.9" customHeight="1">
      <c r="A48" s="51"/>
      <c r="B48" s="16">
        <v>22102</v>
      </c>
      <c r="C48" s="54" t="s">
        <v>328</v>
      </c>
      <c r="D48" s="44">
        <f t="shared" si="0"/>
        <v>53.01</v>
      </c>
      <c r="E48" s="44">
        <f>E49</f>
        <v>53.01</v>
      </c>
      <c r="F48" s="44"/>
      <c r="G48" s="44"/>
      <c r="H48" s="44"/>
      <c r="I48" s="44"/>
      <c r="J48" s="47"/>
    </row>
    <row r="49" spans="1:10" ht="22.9" customHeight="1">
      <c r="A49" s="51"/>
      <c r="B49" s="16">
        <v>2210201</v>
      </c>
      <c r="C49" s="54" t="s">
        <v>309</v>
      </c>
      <c r="D49" s="44">
        <f t="shared" si="0"/>
        <v>53.01</v>
      </c>
      <c r="E49" s="44">
        <v>53.01</v>
      </c>
      <c r="F49" s="44"/>
      <c r="G49" s="44"/>
      <c r="H49" s="44"/>
      <c r="I49" s="44"/>
      <c r="J49" s="47"/>
    </row>
    <row r="50" spans="1:10" ht="22.9" customHeight="1">
      <c r="A50" s="59"/>
      <c r="B50" s="16"/>
      <c r="C50" s="54" t="s">
        <v>330</v>
      </c>
      <c r="D50" s="44">
        <f t="shared" si="0"/>
        <v>1276.79</v>
      </c>
      <c r="E50" s="44">
        <f>E7+E17+E20+E29+E34+E39+E47</f>
        <v>1051.5</v>
      </c>
      <c r="F50" s="44">
        <f>F11+F44</f>
        <v>225.29000000000002</v>
      </c>
      <c r="G50" s="44"/>
      <c r="H50" s="44"/>
      <c r="I50" s="44"/>
      <c r="J50" s="47"/>
    </row>
  </sheetData>
  <mergeCells count="10">
    <mergeCell ref="B2:I2"/>
    <mergeCell ref="B3:C3"/>
    <mergeCell ref="F4:I4"/>
    <mergeCell ref="G5:I5"/>
    <mergeCell ref="A12:A14"/>
    <mergeCell ref="B4:B6"/>
    <mergeCell ref="C4:C6"/>
    <mergeCell ref="D4:D6"/>
    <mergeCell ref="E4:E6"/>
    <mergeCell ref="F5:F6"/>
  </mergeCells>
  <phoneticPr fontId="17" type="noConversion"/>
  <pageMargins left="0.27559055118110237" right="0.15748031496062992" top="0.27559055118110237" bottom="0.27559055118110237" header="0" footer="0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tabSelected="1" topLeftCell="A40" workbookViewId="0">
      <selection activeCell="E39" sqref="E7:E39"/>
    </sheetView>
  </sheetViews>
  <sheetFormatPr defaultColWidth="10" defaultRowHeight="13.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  <col min="7" max="8" width="9.75" customWidth="1"/>
  </cols>
  <sheetData>
    <row r="1" spans="1:6" ht="16.350000000000001" customHeight="1">
      <c r="A1" s="31"/>
      <c r="B1" s="32" t="s">
        <v>77</v>
      </c>
      <c r="C1" s="31"/>
      <c r="D1" s="31"/>
      <c r="E1" s="31"/>
      <c r="F1" s="33"/>
    </row>
    <row r="2" spans="1:6" ht="22.9" customHeight="1">
      <c r="A2" s="31"/>
      <c r="B2" s="90" t="s">
        <v>78</v>
      </c>
      <c r="C2" s="90"/>
      <c r="D2" s="90"/>
      <c r="E2" s="90"/>
      <c r="F2" s="33"/>
    </row>
    <row r="3" spans="1:6" ht="19.5" customHeight="1">
      <c r="A3" s="34"/>
      <c r="B3" s="91" t="s">
        <v>54</v>
      </c>
      <c r="C3" s="91"/>
      <c r="D3" s="34"/>
      <c r="E3" s="35" t="s">
        <v>3</v>
      </c>
      <c r="F3" s="36"/>
    </row>
    <row r="4" spans="1:6" ht="24.4" customHeight="1">
      <c r="A4" s="37"/>
      <c r="B4" s="99" t="s">
        <v>4</v>
      </c>
      <c r="C4" s="99"/>
      <c r="D4" s="99" t="s">
        <v>5</v>
      </c>
      <c r="E4" s="99"/>
      <c r="F4" s="33"/>
    </row>
    <row r="5" spans="1:6" ht="24.4" customHeight="1">
      <c r="A5" s="37"/>
      <c r="B5" s="38" t="s">
        <v>6</v>
      </c>
      <c r="C5" s="38" t="s">
        <v>7</v>
      </c>
      <c r="D5" s="38" t="s">
        <v>6</v>
      </c>
      <c r="E5" s="38" t="s">
        <v>7</v>
      </c>
      <c r="F5" s="33"/>
    </row>
    <row r="6" spans="1:6" ht="22.9" customHeight="1">
      <c r="A6" s="37"/>
      <c r="B6" s="39" t="s">
        <v>79</v>
      </c>
      <c r="C6" s="30">
        <f>SUM(C7:C9)</f>
        <v>1151</v>
      </c>
      <c r="D6" s="39" t="s">
        <v>80</v>
      </c>
      <c r="E6" s="30">
        <f>SUM(E7:E34)</f>
        <v>1276.79</v>
      </c>
      <c r="F6" s="33"/>
    </row>
    <row r="7" spans="1:6" ht="22.9" customHeight="1">
      <c r="A7" s="94"/>
      <c r="B7" s="39" t="s">
        <v>81</v>
      </c>
      <c r="C7" s="30">
        <v>1151</v>
      </c>
      <c r="D7" s="39" t="s">
        <v>82</v>
      </c>
      <c r="E7" s="30">
        <v>419.97</v>
      </c>
      <c r="F7" s="33"/>
    </row>
    <row r="8" spans="1:6" ht="22.9" customHeight="1">
      <c r="A8" s="94"/>
      <c r="B8" s="39" t="s">
        <v>83</v>
      </c>
      <c r="C8" s="30"/>
      <c r="D8" s="39" t="s">
        <v>84</v>
      </c>
      <c r="E8" s="30"/>
      <c r="F8" s="33"/>
    </row>
    <row r="9" spans="1:6" ht="22.9" customHeight="1">
      <c r="A9" s="94"/>
      <c r="B9" s="39" t="s">
        <v>85</v>
      </c>
      <c r="C9" s="30"/>
      <c r="D9" s="39" t="s">
        <v>86</v>
      </c>
      <c r="E9" s="30"/>
      <c r="F9" s="33"/>
    </row>
    <row r="10" spans="1:6" ht="22.9" customHeight="1">
      <c r="A10" s="94"/>
      <c r="B10" s="39" t="s">
        <v>26</v>
      </c>
      <c r="C10" s="30"/>
      <c r="D10" s="39" t="s">
        <v>87</v>
      </c>
      <c r="E10" s="30"/>
      <c r="F10" s="33"/>
    </row>
    <row r="11" spans="1:6" ht="22.9" customHeight="1">
      <c r="A11" s="94"/>
      <c r="B11" s="39" t="s">
        <v>26</v>
      </c>
      <c r="C11" s="30"/>
      <c r="D11" s="39" t="s">
        <v>88</v>
      </c>
      <c r="E11" s="30"/>
      <c r="F11" s="33"/>
    </row>
    <row r="12" spans="1:6" ht="22.9" customHeight="1">
      <c r="A12" s="94"/>
      <c r="B12" s="39" t="s">
        <v>26</v>
      </c>
      <c r="C12" s="30"/>
      <c r="D12" s="39" t="s">
        <v>89</v>
      </c>
      <c r="E12" s="30"/>
      <c r="F12" s="33"/>
    </row>
    <row r="13" spans="1:6" ht="22.9" customHeight="1">
      <c r="A13" s="94"/>
      <c r="B13" s="39" t="s">
        <v>26</v>
      </c>
      <c r="C13" s="30"/>
      <c r="D13" s="39" t="s">
        <v>90</v>
      </c>
      <c r="E13" s="30">
        <v>32.03</v>
      </c>
      <c r="F13" s="33"/>
    </row>
    <row r="14" spans="1:6" ht="22.9" customHeight="1">
      <c r="A14" s="94"/>
      <c r="B14" s="39" t="s">
        <v>26</v>
      </c>
      <c r="C14" s="30"/>
      <c r="D14" s="39" t="s">
        <v>91</v>
      </c>
      <c r="E14" s="30">
        <v>224.24</v>
      </c>
      <c r="F14" s="33"/>
    </row>
    <row r="15" spans="1:6" ht="22.9" customHeight="1">
      <c r="A15" s="94"/>
      <c r="B15" s="39" t="s">
        <v>26</v>
      </c>
      <c r="C15" s="30"/>
      <c r="D15" s="39" t="s">
        <v>92</v>
      </c>
      <c r="E15" s="30"/>
      <c r="F15" s="33"/>
    </row>
    <row r="16" spans="1:6" ht="22.9" customHeight="1">
      <c r="A16" s="94"/>
      <c r="B16" s="39" t="s">
        <v>26</v>
      </c>
      <c r="C16" s="30"/>
      <c r="D16" s="39" t="s">
        <v>93</v>
      </c>
      <c r="E16" s="30">
        <v>53.24</v>
      </c>
      <c r="F16" s="33"/>
    </row>
    <row r="17" spans="1:6" ht="22.9" customHeight="1">
      <c r="A17" s="94"/>
      <c r="B17" s="39" t="s">
        <v>26</v>
      </c>
      <c r="C17" s="30"/>
      <c r="D17" s="39" t="s">
        <v>94</v>
      </c>
      <c r="E17" s="30"/>
      <c r="F17" s="33"/>
    </row>
    <row r="18" spans="1:6" ht="22.9" customHeight="1">
      <c r="A18" s="94"/>
      <c r="B18" s="39" t="s">
        <v>26</v>
      </c>
      <c r="C18" s="30"/>
      <c r="D18" s="39" t="s">
        <v>95</v>
      </c>
      <c r="E18" s="30">
        <v>93.31</v>
      </c>
      <c r="F18" s="33"/>
    </row>
    <row r="19" spans="1:6" ht="22.9" customHeight="1">
      <c r="A19" s="94"/>
      <c r="B19" s="39" t="s">
        <v>26</v>
      </c>
      <c r="C19" s="30"/>
      <c r="D19" s="39" t="s">
        <v>96</v>
      </c>
      <c r="E19" s="30">
        <v>400.99</v>
      </c>
      <c r="F19" s="33"/>
    </row>
    <row r="20" spans="1:6" ht="22.9" customHeight="1">
      <c r="A20" s="94"/>
      <c r="B20" s="39" t="s">
        <v>26</v>
      </c>
      <c r="C20" s="30"/>
      <c r="D20" s="39" t="s">
        <v>97</v>
      </c>
      <c r="E20" s="30"/>
      <c r="F20" s="33"/>
    </row>
    <row r="21" spans="1:6" ht="22.9" customHeight="1">
      <c r="A21" s="94"/>
      <c r="B21" s="39" t="s">
        <v>26</v>
      </c>
      <c r="C21" s="30"/>
      <c r="D21" s="39" t="s">
        <v>98</v>
      </c>
      <c r="E21" s="30"/>
      <c r="F21" s="33"/>
    </row>
    <row r="22" spans="1:6" ht="22.9" customHeight="1">
      <c r="A22" s="94"/>
      <c r="B22" s="39" t="s">
        <v>26</v>
      </c>
      <c r="C22" s="30"/>
      <c r="D22" s="39" t="s">
        <v>99</v>
      </c>
      <c r="E22" s="30"/>
      <c r="F22" s="33"/>
    </row>
    <row r="23" spans="1:6" ht="22.9" customHeight="1">
      <c r="A23" s="94"/>
      <c r="B23" s="39" t="s">
        <v>26</v>
      </c>
      <c r="C23" s="30"/>
      <c r="D23" s="39" t="s">
        <v>100</v>
      </c>
      <c r="E23" s="30"/>
      <c r="F23" s="33"/>
    </row>
    <row r="24" spans="1:6" ht="22.9" customHeight="1">
      <c r="A24" s="94"/>
      <c r="B24" s="39" t="s">
        <v>26</v>
      </c>
      <c r="C24" s="30"/>
      <c r="D24" s="39" t="s">
        <v>101</v>
      </c>
      <c r="E24" s="30"/>
      <c r="F24" s="33"/>
    </row>
    <row r="25" spans="1:6" ht="22.9" customHeight="1">
      <c r="A25" s="94"/>
      <c r="B25" s="39" t="s">
        <v>26</v>
      </c>
      <c r="C25" s="30"/>
      <c r="D25" s="39" t="s">
        <v>102</v>
      </c>
      <c r="E25" s="30"/>
      <c r="F25" s="33"/>
    </row>
    <row r="26" spans="1:6" ht="22.9" customHeight="1">
      <c r="A26" s="94"/>
      <c r="B26" s="39" t="s">
        <v>26</v>
      </c>
      <c r="C26" s="30"/>
      <c r="D26" s="39" t="s">
        <v>103</v>
      </c>
      <c r="E26" s="30">
        <v>53.01</v>
      </c>
      <c r="F26" s="33"/>
    </row>
    <row r="27" spans="1:6" ht="22.9" customHeight="1">
      <c r="A27" s="94"/>
      <c r="B27" s="39" t="s">
        <v>26</v>
      </c>
      <c r="C27" s="30"/>
      <c r="D27" s="39" t="s">
        <v>104</v>
      </c>
      <c r="E27" s="30"/>
      <c r="F27" s="33"/>
    </row>
    <row r="28" spans="1:6" ht="22.9" customHeight="1">
      <c r="A28" s="94"/>
      <c r="B28" s="39" t="s">
        <v>26</v>
      </c>
      <c r="C28" s="30"/>
      <c r="D28" s="39" t="s">
        <v>105</v>
      </c>
      <c r="E28" s="30"/>
      <c r="F28" s="33"/>
    </row>
    <row r="29" spans="1:6" ht="22.9" customHeight="1">
      <c r="A29" s="94"/>
      <c r="B29" s="39" t="s">
        <v>26</v>
      </c>
      <c r="C29" s="30"/>
      <c r="D29" s="39" t="s">
        <v>106</v>
      </c>
      <c r="E29" s="30"/>
      <c r="F29" s="33"/>
    </row>
    <row r="30" spans="1:6" ht="22.9" customHeight="1">
      <c r="A30" s="94"/>
      <c r="B30" s="39" t="s">
        <v>26</v>
      </c>
      <c r="C30" s="30"/>
      <c r="D30" s="39" t="s">
        <v>107</v>
      </c>
      <c r="E30" s="30"/>
      <c r="F30" s="33"/>
    </row>
    <row r="31" spans="1:6" ht="22.9" customHeight="1">
      <c r="A31" s="94"/>
      <c r="B31" s="39" t="s">
        <v>26</v>
      </c>
      <c r="C31" s="30"/>
      <c r="D31" s="39" t="s">
        <v>108</v>
      </c>
      <c r="E31" s="30"/>
      <c r="F31" s="33"/>
    </row>
    <row r="32" spans="1:6" ht="22.9" customHeight="1">
      <c r="A32" s="94"/>
      <c r="B32" s="39" t="s">
        <v>26</v>
      </c>
      <c r="C32" s="30"/>
      <c r="D32" s="39" t="s">
        <v>109</v>
      </c>
      <c r="E32" s="30"/>
      <c r="F32" s="33"/>
    </row>
    <row r="33" spans="1:6" ht="22.9" customHeight="1">
      <c r="A33" s="94"/>
      <c r="B33" s="39" t="s">
        <v>26</v>
      </c>
      <c r="C33" s="30"/>
      <c r="D33" s="39" t="s">
        <v>110</v>
      </c>
      <c r="E33" s="30"/>
      <c r="F33" s="33"/>
    </row>
    <row r="34" spans="1:6" ht="22.9" customHeight="1">
      <c r="A34" s="94"/>
      <c r="B34" s="39" t="s">
        <v>26</v>
      </c>
      <c r="C34" s="30"/>
      <c r="D34" s="39" t="s">
        <v>111</v>
      </c>
      <c r="E34" s="30"/>
      <c r="F34" s="33"/>
    </row>
    <row r="35" spans="1:6" ht="22.9" customHeight="1">
      <c r="A35" s="37"/>
      <c r="B35" s="39" t="s">
        <v>112</v>
      </c>
      <c r="C35" s="30">
        <f>SUM(C36:C47)</f>
        <v>125.79</v>
      </c>
      <c r="D35" s="39" t="s">
        <v>113</v>
      </c>
      <c r="E35" s="30"/>
      <c r="F35" s="33"/>
    </row>
    <row r="36" spans="1:6" ht="22.9" customHeight="1">
      <c r="A36" s="94"/>
      <c r="B36" s="39" t="s">
        <v>114</v>
      </c>
      <c r="C36" s="30"/>
      <c r="D36" s="39" t="s">
        <v>26</v>
      </c>
      <c r="E36" s="30"/>
      <c r="F36" s="33"/>
    </row>
    <row r="37" spans="1:6" ht="22.9" customHeight="1">
      <c r="A37" s="94"/>
      <c r="B37" s="39" t="s">
        <v>115</v>
      </c>
      <c r="C37" s="30">
        <v>125.79</v>
      </c>
      <c r="D37" s="39" t="s">
        <v>26</v>
      </c>
      <c r="E37" s="30"/>
      <c r="F37" s="33"/>
    </row>
    <row r="38" spans="1:6" ht="22.9" customHeight="1">
      <c r="A38" s="94"/>
      <c r="B38" s="39" t="s">
        <v>116</v>
      </c>
      <c r="C38" s="30"/>
      <c r="D38" s="39" t="s">
        <v>26</v>
      </c>
      <c r="E38" s="30"/>
      <c r="F38" s="33"/>
    </row>
    <row r="39" spans="1:6" ht="22.9" customHeight="1">
      <c r="A39" s="94"/>
      <c r="B39" s="39" t="s">
        <v>117</v>
      </c>
      <c r="C39" s="30"/>
      <c r="D39" s="39" t="s">
        <v>26</v>
      </c>
      <c r="E39" s="30"/>
      <c r="F39" s="33"/>
    </row>
    <row r="40" spans="1:6" ht="22.9" customHeight="1">
      <c r="A40" s="94"/>
      <c r="B40" s="39" t="s">
        <v>118</v>
      </c>
      <c r="C40" s="30"/>
      <c r="D40" s="39" t="s">
        <v>26</v>
      </c>
      <c r="E40" s="30"/>
      <c r="F40" s="33"/>
    </row>
    <row r="41" spans="1:6" ht="22.9" customHeight="1">
      <c r="A41" s="94"/>
      <c r="B41" s="39" t="s">
        <v>119</v>
      </c>
      <c r="C41" s="30"/>
      <c r="D41" s="39" t="s">
        <v>26</v>
      </c>
      <c r="E41" s="30"/>
      <c r="F41" s="33"/>
    </row>
    <row r="42" spans="1:6" ht="22.9" customHeight="1">
      <c r="A42" s="94"/>
      <c r="B42" s="39" t="s">
        <v>120</v>
      </c>
      <c r="C42" s="30"/>
      <c r="D42" s="39" t="s">
        <v>26</v>
      </c>
      <c r="E42" s="30"/>
      <c r="F42" s="33"/>
    </row>
    <row r="43" spans="1:6" ht="22.9" customHeight="1">
      <c r="A43" s="94"/>
      <c r="B43" s="39" t="s">
        <v>121</v>
      </c>
      <c r="C43" s="30"/>
      <c r="D43" s="39" t="s">
        <v>26</v>
      </c>
      <c r="E43" s="30"/>
      <c r="F43" s="33"/>
    </row>
    <row r="44" spans="1:6" ht="22.9" customHeight="1">
      <c r="A44" s="94"/>
      <c r="B44" s="39" t="s">
        <v>122</v>
      </c>
      <c r="C44" s="30"/>
      <c r="D44" s="39" t="s">
        <v>26</v>
      </c>
      <c r="E44" s="30"/>
      <c r="F44" s="33"/>
    </row>
    <row r="45" spans="1:6" ht="22.9" customHeight="1">
      <c r="A45" s="94"/>
      <c r="B45" s="39" t="s">
        <v>123</v>
      </c>
      <c r="C45" s="30"/>
      <c r="D45" s="39" t="s">
        <v>26</v>
      </c>
      <c r="E45" s="30"/>
      <c r="F45" s="33"/>
    </row>
    <row r="46" spans="1:6" ht="22.9" customHeight="1">
      <c r="A46" s="94"/>
      <c r="B46" s="39" t="s">
        <v>124</v>
      </c>
      <c r="C46" s="30"/>
      <c r="D46" s="39" t="s">
        <v>26</v>
      </c>
      <c r="E46" s="30"/>
      <c r="F46" s="33"/>
    </row>
    <row r="47" spans="1:6" ht="22.9" customHeight="1">
      <c r="A47" s="94"/>
      <c r="B47" s="39" t="s">
        <v>125</v>
      </c>
      <c r="C47" s="30"/>
      <c r="D47" s="39" t="s">
        <v>26</v>
      </c>
      <c r="E47" s="30"/>
      <c r="F47" s="33"/>
    </row>
    <row r="48" spans="1:6" ht="22.9" customHeight="1">
      <c r="A48" s="37"/>
      <c r="B48" s="40" t="s">
        <v>50</v>
      </c>
      <c r="C48" s="28">
        <f>C6+C35</f>
        <v>1276.79</v>
      </c>
      <c r="D48" s="40" t="s">
        <v>51</v>
      </c>
      <c r="E48" s="28">
        <f>E6</f>
        <v>1276.79</v>
      </c>
      <c r="F48" s="33"/>
    </row>
    <row r="49" spans="1:6" ht="9.75" customHeight="1">
      <c r="A49" s="41"/>
      <c r="B49" s="41"/>
      <c r="C49" s="41"/>
      <c r="D49" s="41"/>
      <c r="E49" s="41"/>
      <c r="F49" s="42"/>
    </row>
  </sheetData>
  <mergeCells count="6">
    <mergeCell ref="A36:A47"/>
    <mergeCell ref="B2:E2"/>
    <mergeCell ref="B3:C3"/>
    <mergeCell ref="B4:C4"/>
    <mergeCell ref="D4:E4"/>
    <mergeCell ref="A7:A34"/>
  </mergeCells>
  <phoneticPr fontId="17" type="noConversion"/>
  <pageMargins left="0.16" right="0.23" top="0.27559055118110237" bottom="0.27559055118110237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topLeftCell="A37" workbookViewId="0">
      <selection activeCell="J20" sqref="J20"/>
    </sheetView>
  </sheetViews>
  <sheetFormatPr defaultColWidth="10" defaultRowHeight="13.5"/>
  <cols>
    <col min="1" max="1" width="1.5" customWidth="1"/>
    <col min="2" max="2" width="11.75" customWidth="1"/>
    <col min="3" max="3" width="35.875" customWidth="1"/>
    <col min="4" max="8" width="16.375" customWidth="1"/>
    <col min="9" max="9" width="1.5" customWidth="1"/>
    <col min="10" max="11" width="9.75" customWidth="1"/>
  </cols>
  <sheetData>
    <row r="1" spans="1:10" ht="16.350000000000001" customHeight="1">
      <c r="A1" s="9"/>
      <c r="B1" s="10" t="s">
        <v>126</v>
      </c>
      <c r="C1" s="9"/>
      <c r="D1" s="9"/>
      <c r="E1" s="9"/>
      <c r="F1" s="9"/>
      <c r="G1" s="9" t="s">
        <v>127</v>
      </c>
      <c r="H1" s="9"/>
      <c r="I1" s="24"/>
    </row>
    <row r="2" spans="1:10" ht="22.9" customHeight="1">
      <c r="A2" s="9"/>
      <c r="B2" s="90" t="s">
        <v>128</v>
      </c>
      <c r="C2" s="90"/>
      <c r="D2" s="90"/>
      <c r="E2" s="90"/>
      <c r="F2" s="90"/>
      <c r="G2" s="90"/>
      <c r="H2" s="90"/>
      <c r="I2" s="24"/>
    </row>
    <row r="3" spans="1:10" ht="19.5" customHeight="1">
      <c r="A3" s="11"/>
      <c r="B3" s="105" t="s">
        <v>54</v>
      </c>
      <c r="C3" s="105"/>
      <c r="D3" s="11"/>
      <c r="E3" s="11"/>
      <c r="F3" s="11"/>
      <c r="G3" s="11"/>
      <c r="H3" s="26" t="s">
        <v>3</v>
      </c>
      <c r="I3" s="27"/>
    </row>
    <row r="4" spans="1:10" ht="24.4" customHeight="1">
      <c r="A4" s="13"/>
      <c r="B4" s="101" t="s">
        <v>69</v>
      </c>
      <c r="C4" s="101" t="s">
        <v>70</v>
      </c>
      <c r="D4" s="101" t="s">
        <v>57</v>
      </c>
      <c r="E4" s="101" t="s">
        <v>71</v>
      </c>
      <c r="F4" s="101"/>
      <c r="G4" s="101"/>
      <c r="H4" s="101" t="s">
        <v>72</v>
      </c>
      <c r="I4" s="24"/>
    </row>
    <row r="5" spans="1:10" ht="24.4" customHeight="1">
      <c r="A5" s="13"/>
      <c r="B5" s="101"/>
      <c r="C5" s="101"/>
      <c r="D5" s="101"/>
      <c r="E5" s="14" t="s">
        <v>60</v>
      </c>
      <c r="F5" s="14" t="s">
        <v>129</v>
      </c>
      <c r="G5" s="14" t="s">
        <v>130</v>
      </c>
      <c r="H5" s="101"/>
      <c r="I5" s="24"/>
    </row>
    <row r="6" spans="1:10" ht="22.9" customHeight="1">
      <c r="A6" s="106"/>
      <c r="B6" s="16">
        <v>201</v>
      </c>
      <c r="C6" s="54" t="s">
        <v>283</v>
      </c>
      <c r="D6" s="88">
        <f>D7+D9+D12+D14</f>
        <v>419.97</v>
      </c>
      <c r="E6" s="30">
        <f>E7+E9+E12+E14</f>
        <v>399.28999999999996</v>
      </c>
      <c r="F6" s="30">
        <f>F7+F9+F12+F14</f>
        <v>223.23999999999995</v>
      </c>
      <c r="G6" s="30">
        <f>G7+G9+G12+G14</f>
        <v>176.04999999999998</v>
      </c>
      <c r="H6" s="30">
        <f>H9</f>
        <v>20.68</v>
      </c>
      <c r="I6" s="24"/>
    </row>
    <row r="7" spans="1:10" ht="22.9" customHeight="1">
      <c r="A7" s="106"/>
      <c r="B7" s="16">
        <v>20101</v>
      </c>
      <c r="C7" s="54" t="s">
        <v>284</v>
      </c>
      <c r="D7" s="88">
        <f>D8</f>
        <v>15.29</v>
      </c>
      <c r="E7" s="30">
        <f>E8</f>
        <v>15.29</v>
      </c>
      <c r="F7" s="30">
        <f>F8</f>
        <v>12.36</v>
      </c>
      <c r="G7" s="30">
        <f>G8</f>
        <v>2.93</v>
      </c>
      <c r="H7" s="30"/>
      <c r="I7" s="24"/>
    </row>
    <row r="8" spans="1:10" ht="22.9" customHeight="1">
      <c r="A8" s="106"/>
      <c r="B8" s="16">
        <v>2010101</v>
      </c>
      <c r="C8" s="54" t="s">
        <v>285</v>
      </c>
      <c r="D8" s="88">
        <f>E8+H8</f>
        <v>15.29</v>
      </c>
      <c r="E8" s="30">
        <f>F8+G8</f>
        <v>15.29</v>
      </c>
      <c r="F8" s="30">
        <v>12.36</v>
      </c>
      <c r="G8" s="30">
        <v>2.93</v>
      </c>
      <c r="H8" s="30"/>
      <c r="I8" s="24"/>
      <c r="J8" s="56"/>
    </row>
    <row r="9" spans="1:10" ht="22.9" customHeight="1">
      <c r="A9" s="106"/>
      <c r="B9" s="16">
        <v>20103</v>
      </c>
      <c r="C9" s="54" t="s">
        <v>286</v>
      </c>
      <c r="D9" s="88">
        <f t="shared" ref="D9:D48" si="0">E9+H9</f>
        <v>315.38</v>
      </c>
      <c r="E9" s="30">
        <f t="shared" ref="E9:E48" si="1">F9+G9</f>
        <v>294.7</v>
      </c>
      <c r="F9" s="30">
        <f>F10+F11</f>
        <v>139.6</v>
      </c>
      <c r="G9" s="30">
        <f>G10+G11</f>
        <v>155.1</v>
      </c>
      <c r="H9" s="30">
        <f>H10</f>
        <v>20.68</v>
      </c>
      <c r="I9" s="24"/>
      <c r="J9" s="56"/>
    </row>
    <row r="10" spans="1:10" ht="22.9" customHeight="1">
      <c r="A10" s="106"/>
      <c r="B10" s="16">
        <v>2010301</v>
      </c>
      <c r="C10" s="54" t="s">
        <v>285</v>
      </c>
      <c r="D10" s="88">
        <f t="shared" si="0"/>
        <v>295.38</v>
      </c>
      <c r="E10" s="30">
        <f t="shared" si="1"/>
        <v>274.7</v>
      </c>
      <c r="F10" s="30">
        <v>139.6</v>
      </c>
      <c r="G10" s="30">
        <v>135.1</v>
      </c>
      <c r="H10" s="30">
        <v>20.68</v>
      </c>
      <c r="I10" s="24"/>
      <c r="J10" s="56"/>
    </row>
    <row r="11" spans="1:10" ht="22.9" customHeight="1">
      <c r="A11" s="106"/>
      <c r="B11" s="16">
        <v>2010302</v>
      </c>
      <c r="C11" s="54" t="s">
        <v>287</v>
      </c>
      <c r="D11" s="88">
        <f t="shared" si="0"/>
        <v>20</v>
      </c>
      <c r="E11" s="30">
        <f t="shared" si="1"/>
        <v>20</v>
      </c>
      <c r="F11" s="30"/>
      <c r="G11" s="30">
        <v>20</v>
      </c>
      <c r="H11" s="30"/>
      <c r="I11" s="24"/>
      <c r="J11" s="56"/>
    </row>
    <row r="12" spans="1:10" ht="22.9" customHeight="1">
      <c r="A12" s="106"/>
      <c r="B12" s="16">
        <v>20106</v>
      </c>
      <c r="C12" s="54" t="s">
        <v>288</v>
      </c>
      <c r="D12" s="88">
        <f t="shared" si="0"/>
        <v>31.77</v>
      </c>
      <c r="E12" s="30">
        <f t="shared" si="1"/>
        <v>31.77</v>
      </c>
      <c r="F12" s="30">
        <f>F13</f>
        <v>24.95</v>
      </c>
      <c r="G12" s="30">
        <f>G13</f>
        <v>6.82</v>
      </c>
      <c r="H12" s="30"/>
      <c r="I12" s="24"/>
      <c r="J12" s="56"/>
    </row>
    <row r="13" spans="1:10" ht="22.9" customHeight="1">
      <c r="A13" s="106"/>
      <c r="B13" s="16">
        <v>2010601</v>
      </c>
      <c r="C13" s="54" t="s">
        <v>285</v>
      </c>
      <c r="D13" s="88">
        <f t="shared" si="0"/>
        <v>31.77</v>
      </c>
      <c r="E13" s="30">
        <f t="shared" si="1"/>
        <v>31.77</v>
      </c>
      <c r="F13" s="30">
        <v>24.95</v>
      </c>
      <c r="G13" s="30">
        <v>6.82</v>
      </c>
      <c r="H13" s="30"/>
      <c r="I13" s="24"/>
      <c r="J13" s="56"/>
    </row>
    <row r="14" spans="1:10" ht="22.9" customHeight="1">
      <c r="A14" s="106"/>
      <c r="B14" s="16">
        <v>20131</v>
      </c>
      <c r="C14" s="54" t="s">
        <v>289</v>
      </c>
      <c r="D14" s="88">
        <f t="shared" si="0"/>
        <v>57.53</v>
      </c>
      <c r="E14" s="30">
        <f t="shared" si="1"/>
        <v>57.53</v>
      </c>
      <c r="F14" s="30">
        <f>F15</f>
        <v>46.33</v>
      </c>
      <c r="G14" s="30">
        <f>G15</f>
        <v>11.2</v>
      </c>
      <c r="H14" s="30"/>
      <c r="I14" s="24"/>
      <c r="J14" s="56"/>
    </row>
    <row r="15" spans="1:10" ht="22.9" customHeight="1">
      <c r="A15" s="106"/>
      <c r="B15" s="16">
        <v>2013101</v>
      </c>
      <c r="C15" s="54" t="s">
        <v>285</v>
      </c>
      <c r="D15" s="88">
        <f t="shared" si="0"/>
        <v>57.53</v>
      </c>
      <c r="E15" s="30">
        <f t="shared" si="1"/>
        <v>57.53</v>
      </c>
      <c r="F15" s="30">
        <v>46.33</v>
      </c>
      <c r="G15" s="30">
        <v>11.2</v>
      </c>
      <c r="H15" s="30"/>
      <c r="I15" s="24"/>
      <c r="J15" s="56"/>
    </row>
    <row r="16" spans="1:10" ht="22.9" customHeight="1">
      <c r="A16" s="106"/>
      <c r="B16" s="16">
        <v>207</v>
      </c>
      <c r="C16" s="54" t="s">
        <v>290</v>
      </c>
      <c r="D16" s="88">
        <f t="shared" si="0"/>
        <v>32.03</v>
      </c>
      <c r="E16" s="30">
        <f t="shared" si="1"/>
        <v>32.03</v>
      </c>
      <c r="F16" s="30">
        <f>F17</f>
        <v>27.55</v>
      </c>
      <c r="G16" s="30">
        <f>G17</f>
        <v>4.4800000000000004</v>
      </c>
      <c r="H16" s="30"/>
      <c r="I16" s="24"/>
      <c r="J16" s="56"/>
    </row>
    <row r="17" spans="1:10" ht="22.9" customHeight="1">
      <c r="A17" s="106"/>
      <c r="B17" s="16">
        <v>20701</v>
      </c>
      <c r="C17" s="54" t="s">
        <v>291</v>
      </c>
      <c r="D17" s="88">
        <f t="shared" si="0"/>
        <v>32.03</v>
      </c>
      <c r="E17" s="30">
        <f t="shared" si="1"/>
        <v>32.03</v>
      </c>
      <c r="F17" s="30">
        <f>F18</f>
        <v>27.55</v>
      </c>
      <c r="G17" s="30">
        <f>G18</f>
        <v>4.4800000000000004</v>
      </c>
      <c r="H17" s="30"/>
      <c r="I17" s="24"/>
      <c r="J17" s="87"/>
    </row>
    <row r="18" spans="1:10" ht="22.9" customHeight="1">
      <c r="A18" s="106"/>
      <c r="B18" s="16">
        <v>2070109</v>
      </c>
      <c r="C18" s="54" t="s">
        <v>292</v>
      </c>
      <c r="D18" s="88">
        <f t="shared" si="0"/>
        <v>32.03</v>
      </c>
      <c r="E18" s="30">
        <f t="shared" si="1"/>
        <v>32.03</v>
      </c>
      <c r="F18" s="30">
        <v>27.55</v>
      </c>
      <c r="G18" s="30">
        <v>4.4800000000000004</v>
      </c>
      <c r="H18" s="30"/>
      <c r="I18" s="24"/>
      <c r="J18" s="87"/>
    </row>
    <row r="19" spans="1:10" ht="22.9" customHeight="1">
      <c r="A19" s="106"/>
      <c r="B19" s="16">
        <v>208</v>
      </c>
      <c r="C19" s="54" t="s">
        <v>293</v>
      </c>
      <c r="D19" s="88">
        <f t="shared" si="0"/>
        <v>224.23999999999998</v>
      </c>
      <c r="E19" s="30">
        <f t="shared" si="1"/>
        <v>224.23999999999998</v>
      </c>
      <c r="F19" s="30">
        <f>F20+F22+F26</f>
        <v>218.26</v>
      </c>
      <c r="G19" s="30">
        <f>G20+G22+G26</f>
        <v>5.98</v>
      </c>
      <c r="H19" s="30"/>
      <c r="I19" s="24"/>
      <c r="J19" s="87"/>
    </row>
    <row r="20" spans="1:10" ht="22.9" customHeight="1">
      <c r="A20" s="106"/>
      <c r="B20" s="16">
        <v>20801</v>
      </c>
      <c r="C20" s="54" t="s">
        <v>294</v>
      </c>
      <c r="D20" s="88">
        <f t="shared" si="0"/>
        <v>21.490000000000002</v>
      </c>
      <c r="E20" s="30">
        <f t="shared" si="1"/>
        <v>21.490000000000002</v>
      </c>
      <c r="F20" s="30">
        <f>F21</f>
        <v>18.5</v>
      </c>
      <c r="G20" s="30">
        <f>G21</f>
        <v>2.99</v>
      </c>
      <c r="H20" s="30"/>
      <c r="I20" s="24"/>
      <c r="J20" s="87"/>
    </row>
    <row r="21" spans="1:10" ht="22.9" customHeight="1">
      <c r="A21" s="106"/>
      <c r="B21" s="16">
        <v>2080109</v>
      </c>
      <c r="C21" s="54" t="s">
        <v>295</v>
      </c>
      <c r="D21" s="88">
        <f t="shared" si="0"/>
        <v>21.490000000000002</v>
      </c>
      <c r="E21" s="30">
        <f t="shared" si="1"/>
        <v>21.490000000000002</v>
      </c>
      <c r="F21" s="30">
        <v>18.5</v>
      </c>
      <c r="G21" s="30">
        <v>2.99</v>
      </c>
      <c r="H21" s="30"/>
      <c r="I21" s="24"/>
      <c r="J21" s="87"/>
    </row>
    <row r="22" spans="1:10" ht="22.9" customHeight="1">
      <c r="A22" s="106"/>
      <c r="B22" s="16">
        <v>20805</v>
      </c>
      <c r="C22" s="54" t="s">
        <v>296</v>
      </c>
      <c r="D22" s="88">
        <f t="shared" si="0"/>
        <v>181.82</v>
      </c>
      <c r="E22" s="30">
        <f t="shared" si="1"/>
        <v>181.82</v>
      </c>
      <c r="F22" s="30">
        <f>F23+F24+F25</f>
        <v>181.82</v>
      </c>
      <c r="G22" s="30">
        <f>G23+G24+G25</f>
        <v>0</v>
      </c>
      <c r="H22" s="30"/>
      <c r="I22" s="24"/>
      <c r="J22" s="87"/>
    </row>
    <row r="23" spans="1:10" ht="22.9" customHeight="1">
      <c r="A23" s="106"/>
      <c r="B23" s="16" t="s">
        <v>281</v>
      </c>
      <c r="C23" s="54" t="s">
        <v>297</v>
      </c>
      <c r="D23" s="88">
        <f t="shared" si="0"/>
        <v>64.81</v>
      </c>
      <c r="E23" s="30">
        <f t="shared" si="1"/>
        <v>64.81</v>
      </c>
      <c r="F23" s="30">
        <v>64.81</v>
      </c>
      <c r="G23" s="30"/>
      <c r="H23" s="30"/>
      <c r="I23" s="24"/>
      <c r="J23" s="87"/>
    </row>
    <row r="24" spans="1:10" ht="22.9" customHeight="1">
      <c r="A24" s="106"/>
      <c r="B24" s="16" t="s">
        <v>282</v>
      </c>
      <c r="C24" s="54" t="s">
        <v>298</v>
      </c>
      <c r="D24" s="88">
        <f t="shared" si="0"/>
        <v>32.409999999999997</v>
      </c>
      <c r="E24" s="30">
        <f t="shared" si="1"/>
        <v>32.409999999999997</v>
      </c>
      <c r="F24" s="30">
        <v>32.409999999999997</v>
      </c>
      <c r="G24" s="30"/>
      <c r="H24" s="30"/>
      <c r="I24" s="24"/>
      <c r="J24" s="87"/>
    </row>
    <row r="25" spans="1:10" ht="22.9" customHeight="1">
      <c r="A25" s="106"/>
      <c r="B25" s="16">
        <v>2080599</v>
      </c>
      <c r="C25" s="54" t="s">
        <v>299</v>
      </c>
      <c r="D25" s="88">
        <f t="shared" si="0"/>
        <v>84.6</v>
      </c>
      <c r="E25" s="30">
        <f t="shared" si="1"/>
        <v>84.6</v>
      </c>
      <c r="F25" s="30">
        <v>84.6</v>
      </c>
      <c r="G25" s="30"/>
      <c r="H25" s="30"/>
      <c r="I25" s="24"/>
      <c r="J25" s="87"/>
    </row>
    <row r="26" spans="1:10" ht="22.9" customHeight="1">
      <c r="A26" s="106"/>
      <c r="B26" s="16">
        <v>20828</v>
      </c>
      <c r="C26" s="54" t="s">
        <v>300</v>
      </c>
      <c r="D26" s="88">
        <f t="shared" si="0"/>
        <v>20.93</v>
      </c>
      <c r="E26" s="30">
        <f t="shared" si="1"/>
        <v>20.93</v>
      </c>
      <c r="F26" s="30">
        <f>F27</f>
        <v>17.940000000000001</v>
      </c>
      <c r="G26" s="30">
        <f>G27</f>
        <v>2.99</v>
      </c>
      <c r="H26" s="30"/>
      <c r="I26" s="24"/>
      <c r="J26" s="87"/>
    </row>
    <row r="27" spans="1:10" ht="22.9" customHeight="1">
      <c r="A27" s="106"/>
      <c r="B27" s="16">
        <v>2082850</v>
      </c>
      <c r="C27" s="54" t="s">
        <v>301</v>
      </c>
      <c r="D27" s="88">
        <f t="shared" si="0"/>
        <v>20.93</v>
      </c>
      <c r="E27" s="30">
        <f t="shared" si="1"/>
        <v>20.93</v>
      </c>
      <c r="F27" s="30">
        <v>17.940000000000001</v>
      </c>
      <c r="G27" s="30">
        <v>2.99</v>
      </c>
      <c r="H27" s="30"/>
      <c r="I27" s="24"/>
      <c r="J27" s="87"/>
    </row>
    <row r="28" spans="1:10" ht="22.9" customHeight="1">
      <c r="A28" s="18"/>
      <c r="B28" s="16">
        <v>210</v>
      </c>
      <c r="C28" s="54" t="s">
        <v>310</v>
      </c>
      <c r="D28" s="88">
        <f t="shared" si="0"/>
        <v>53.24</v>
      </c>
      <c r="E28" s="30">
        <f t="shared" si="1"/>
        <v>53.24</v>
      </c>
      <c r="F28" s="28">
        <f>F29</f>
        <v>53.24</v>
      </c>
      <c r="G28" s="28"/>
      <c r="H28" s="28"/>
      <c r="I28" s="25"/>
      <c r="J28" s="87"/>
    </row>
    <row r="29" spans="1:10" ht="22.9" customHeight="1">
      <c r="A29" s="22"/>
      <c r="B29" s="16">
        <v>21011</v>
      </c>
      <c r="C29" s="54" t="s">
        <v>311</v>
      </c>
      <c r="D29" s="88">
        <f t="shared" si="0"/>
        <v>53.24</v>
      </c>
      <c r="E29" s="30">
        <f t="shared" si="1"/>
        <v>53.24</v>
      </c>
      <c r="F29" s="30">
        <f>F30+F31+F32</f>
        <v>53.24</v>
      </c>
      <c r="G29" s="30"/>
      <c r="H29" s="30"/>
      <c r="I29" s="53"/>
      <c r="J29" s="87"/>
    </row>
    <row r="30" spans="1:10" ht="22.9" customHeight="1">
      <c r="B30" s="16">
        <v>2101101</v>
      </c>
      <c r="C30" s="54" t="s">
        <v>312</v>
      </c>
      <c r="D30" s="88">
        <f t="shared" si="0"/>
        <v>22.26</v>
      </c>
      <c r="E30" s="30">
        <f t="shared" si="1"/>
        <v>22.26</v>
      </c>
      <c r="F30" s="30">
        <v>22.26</v>
      </c>
      <c r="G30" s="30"/>
      <c r="H30" s="30"/>
      <c r="I30" s="53"/>
      <c r="J30" s="87"/>
    </row>
    <row r="31" spans="1:10" ht="22.9" customHeight="1">
      <c r="B31" s="16">
        <v>2101102</v>
      </c>
      <c r="C31" s="54" t="s">
        <v>313</v>
      </c>
      <c r="D31" s="88">
        <f t="shared" si="0"/>
        <v>27.31</v>
      </c>
      <c r="E31" s="30">
        <f t="shared" si="1"/>
        <v>27.31</v>
      </c>
      <c r="F31" s="30">
        <v>27.31</v>
      </c>
      <c r="G31" s="30"/>
      <c r="H31" s="30"/>
      <c r="I31" s="53"/>
      <c r="J31" s="87"/>
    </row>
    <row r="32" spans="1:10" ht="22.9" customHeight="1">
      <c r="B32" s="16">
        <v>2101103</v>
      </c>
      <c r="C32" s="54" t="s">
        <v>314</v>
      </c>
      <c r="D32" s="88">
        <f t="shared" si="0"/>
        <v>3.67</v>
      </c>
      <c r="E32" s="30">
        <f t="shared" si="1"/>
        <v>3.67</v>
      </c>
      <c r="F32" s="30">
        <v>3.67</v>
      </c>
      <c r="G32" s="30"/>
      <c r="H32" s="30"/>
      <c r="I32" s="53"/>
      <c r="J32" s="87"/>
    </row>
    <row r="33" spans="2:10" ht="22.9" customHeight="1">
      <c r="B33" s="16">
        <v>212</v>
      </c>
      <c r="C33" s="54" t="s">
        <v>315</v>
      </c>
      <c r="D33" s="88">
        <f t="shared" si="0"/>
        <v>93.31</v>
      </c>
      <c r="E33" s="30">
        <f t="shared" si="1"/>
        <v>93.31</v>
      </c>
      <c r="F33" s="30">
        <f>F34+F36</f>
        <v>28.64</v>
      </c>
      <c r="G33" s="30">
        <f>G34+G36</f>
        <v>64.67</v>
      </c>
      <c r="H33" s="30"/>
      <c r="I33" s="53"/>
      <c r="J33" s="87"/>
    </row>
    <row r="34" spans="2:10" ht="22.9" customHeight="1">
      <c r="B34" s="16">
        <v>21201</v>
      </c>
      <c r="C34" s="54" t="s">
        <v>316</v>
      </c>
      <c r="D34" s="88">
        <f t="shared" si="0"/>
        <v>33.120000000000005</v>
      </c>
      <c r="E34" s="30">
        <f t="shared" si="1"/>
        <v>33.120000000000005</v>
      </c>
      <c r="F34" s="30">
        <f>F35</f>
        <v>28.64</v>
      </c>
      <c r="G34" s="30">
        <f>G35</f>
        <v>4.4800000000000004</v>
      </c>
      <c r="H34" s="30"/>
      <c r="I34" s="53"/>
      <c r="J34" s="87"/>
    </row>
    <row r="35" spans="2:10" ht="22.9" customHeight="1">
      <c r="B35" s="16">
        <v>2120104</v>
      </c>
      <c r="C35" s="54" t="s">
        <v>317</v>
      </c>
      <c r="D35" s="88">
        <f t="shared" si="0"/>
        <v>33.120000000000005</v>
      </c>
      <c r="E35" s="30">
        <f t="shared" si="1"/>
        <v>33.120000000000005</v>
      </c>
      <c r="F35" s="30">
        <v>28.64</v>
      </c>
      <c r="G35" s="30">
        <v>4.4800000000000004</v>
      </c>
      <c r="H35" s="30"/>
      <c r="I35" s="53"/>
      <c r="J35" s="56"/>
    </row>
    <row r="36" spans="2:10" ht="22.9" customHeight="1">
      <c r="B36" s="16">
        <v>21205</v>
      </c>
      <c r="C36" s="54" t="s">
        <v>318</v>
      </c>
      <c r="D36" s="88">
        <f t="shared" si="0"/>
        <v>60.19</v>
      </c>
      <c r="E36" s="30">
        <f t="shared" si="1"/>
        <v>60.19</v>
      </c>
      <c r="F36" s="30">
        <f>F37</f>
        <v>0</v>
      </c>
      <c r="G36" s="30">
        <f>G37</f>
        <v>60.19</v>
      </c>
      <c r="H36" s="30"/>
      <c r="I36" s="53"/>
      <c r="J36" s="87"/>
    </row>
    <row r="37" spans="2:10" ht="22.9" customHeight="1">
      <c r="B37" s="16">
        <v>2120501</v>
      </c>
      <c r="C37" s="54" t="s">
        <v>319</v>
      </c>
      <c r="D37" s="88">
        <f t="shared" si="0"/>
        <v>60.19</v>
      </c>
      <c r="E37" s="30">
        <f t="shared" si="1"/>
        <v>60.19</v>
      </c>
      <c r="F37" s="30"/>
      <c r="G37" s="30">
        <v>60.19</v>
      </c>
      <c r="H37" s="30"/>
      <c r="I37" s="53"/>
      <c r="J37" s="56"/>
    </row>
    <row r="38" spans="2:10" ht="22.9" customHeight="1">
      <c r="B38" s="16">
        <v>213</v>
      </c>
      <c r="C38" s="54" t="s">
        <v>320</v>
      </c>
      <c r="D38" s="88">
        <f t="shared" si="0"/>
        <v>400.99</v>
      </c>
      <c r="E38" s="30">
        <f t="shared" si="1"/>
        <v>196.38</v>
      </c>
      <c r="F38" s="30">
        <f>F39+F41</f>
        <v>170.96</v>
      </c>
      <c r="G38" s="30">
        <f>G39+G41</f>
        <v>25.42</v>
      </c>
      <c r="H38" s="30">
        <f>H43</f>
        <v>204.61</v>
      </c>
      <c r="I38" s="53"/>
      <c r="J38" s="87"/>
    </row>
    <row r="39" spans="2:10" ht="22.9" customHeight="1">
      <c r="B39" s="16">
        <v>21301</v>
      </c>
      <c r="C39" s="54" t="s">
        <v>321</v>
      </c>
      <c r="D39" s="88">
        <f t="shared" si="0"/>
        <v>175.26000000000002</v>
      </c>
      <c r="E39" s="30">
        <f t="shared" si="1"/>
        <v>175.26000000000002</v>
      </c>
      <c r="F39" s="30">
        <f>F40</f>
        <v>152.83000000000001</v>
      </c>
      <c r="G39" s="30">
        <f>G40</f>
        <v>22.43</v>
      </c>
      <c r="H39" s="30"/>
      <c r="I39" s="53"/>
      <c r="J39" s="87"/>
    </row>
    <row r="40" spans="2:10" ht="22.9" customHeight="1">
      <c r="B40" s="16">
        <v>2130104</v>
      </c>
      <c r="C40" s="54" t="s">
        <v>322</v>
      </c>
      <c r="D40" s="88">
        <f t="shared" si="0"/>
        <v>175.26000000000002</v>
      </c>
      <c r="E40" s="30">
        <f t="shared" si="1"/>
        <v>175.26000000000002</v>
      </c>
      <c r="F40" s="30">
        <v>152.83000000000001</v>
      </c>
      <c r="G40" s="30">
        <v>22.43</v>
      </c>
      <c r="H40" s="30"/>
      <c r="I40" s="53"/>
      <c r="J40" s="87"/>
    </row>
    <row r="41" spans="2:10" ht="22.9" customHeight="1">
      <c r="B41" s="16">
        <v>21302</v>
      </c>
      <c r="C41" s="54" t="s">
        <v>302</v>
      </c>
      <c r="D41" s="88">
        <f t="shared" si="0"/>
        <v>21.119999999999997</v>
      </c>
      <c r="E41" s="30">
        <f t="shared" si="1"/>
        <v>21.119999999999997</v>
      </c>
      <c r="F41" s="30">
        <f>F42</f>
        <v>18.13</v>
      </c>
      <c r="G41" s="30">
        <f>G42</f>
        <v>2.99</v>
      </c>
      <c r="H41" s="30"/>
      <c r="I41" s="53"/>
      <c r="J41" s="87"/>
    </row>
    <row r="42" spans="2:10" ht="22.9" customHeight="1">
      <c r="B42" s="16">
        <v>2130204</v>
      </c>
      <c r="C42" s="54" t="s">
        <v>303</v>
      </c>
      <c r="D42" s="88">
        <f t="shared" si="0"/>
        <v>21.119999999999997</v>
      </c>
      <c r="E42" s="30">
        <f t="shared" si="1"/>
        <v>21.119999999999997</v>
      </c>
      <c r="F42" s="30">
        <v>18.13</v>
      </c>
      <c r="G42" s="30">
        <v>2.99</v>
      </c>
      <c r="H42" s="30"/>
      <c r="I42" s="53"/>
      <c r="J42" s="87"/>
    </row>
    <row r="43" spans="2:10" ht="22.9" customHeight="1">
      <c r="B43" s="16">
        <v>21307</v>
      </c>
      <c r="C43" s="54" t="s">
        <v>304</v>
      </c>
      <c r="D43" s="88">
        <f t="shared" si="0"/>
        <v>204.61</v>
      </c>
      <c r="E43" s="30">
        <f t="shared" si="1"/>
        <v>0</v>
      </c>
      <c r="F43" s="30"/>
      <c r="G43" s="30"/>
      <c r="H43" s="30">
        <f>H44+H45</f>
        <v>204.61</v>
      </c>
      <c r="I43" s="53"/>
      <c r="J43" s="87"/>
    </row>
    <row r="44" spans="2:10" ht="22.9" customHeight="1">
      <c r="B44" s="16">
        <v>2130701</v>
      </c>
      <c r="C44" s="54" t="s">
        <v>305</v>
      </c>
      <c r="D44" s="88">
        <f t="shared" si="0"/>
        <v>15</v>
      </c>
      <c r="E44" s="30">
        <f t="shared" si="1"/>
        <v>0</v>
      </c>
      <c r="F44" s="30"/>
      <c r="G44" s="30"/>
      <c r="H44" s="30">
        <v>15</v>
      </c>
      <c r="I44" s="53"/>
      <c r="J44" s="87"/>
    </row>
    <row r="45" spans="2:10" ht="22.9" customHeight="1">
      <c r="B45" s="16">
        <v>2130705</v>
      </c>
      <c r="C45" s="54" t="s">
        <v>306</v>
      </c>
      <c r="D45" s="88">
        <f t="shared" si="0"/>
        <v>189.61</v>
      </c>
      <c r="E45" s="30">
        <f t="shared" si="1"/>
        <v>0</v>
      </c>
      <c r="F45" s="30"/>
      <c r="G45" s="30"/>
      <c r="H45" s="30">
        <v>189.61</v>
      </c>
      <c r="I45" s="53"/>
      <c r="J45" s="56"/>
    </row>
    <row r="46" spans="2:10" ht="22.9" customHeight="1">
      <c r="B46" s="16">
        <v>221</v>
      </c>
      <c r="C46" s="54" t="s">
        <v>307</v>
      </c>
      <c r="D46" s="88">
        <f t="shared" si="0"/>
        <v>53.01</v>
      </c>
      <c r="E46" s="30">
        <f t="shared" si="1"/>
        <v>53.01</v>
      </c>
      <c r="F46" s="30">
        <f>F47</f>
        <v>53.01</v>
      </c>
      <c r="G46" s="30"/>
      <c r="H46" s="30"/>
      <c r="I46" s="53"/>
      <c r="J46" s="87"/>
    </row>
    <row r="47" spans="2:10" ht="22.9" customHeight="1">
      <c r="B47" s="16">
        <v>22102</v>
      </c>
      <c r="C47" s="54" t="s">
        <v>308</v>
      </c>
      <c r="D47" s="88">
        <f t="shared" si="0"/>
        <v>53.01</v>
      </c>
      <c r="E47" s="30">
        <f t="shared" si="1"/>
        <v>53.01</v>
      </c>
      <c r="F47" s="30">
        <f>F48</f>
        <v>53.01</v>
      </c>
      <c r="G47" s="30"/>
      <c r="H47" s="30"/>
      <c r="I47" s="53"/>
      <c r="J47" s="87"/>
    </row>
    <row r="48" spans="2:10" ht="22.9" customHeight="1">
      <c r="B48" s="16">
        <v>2210201</v>
      </c>
      <c r="C48" s="54" t="s">
        <v>309</v>
      </c>
      <c r="D48" s="88">
        <f t="shared" si="0"/>
        <v>53.01</v>
      </c>
      <c r="E48" s="30">
        <f t="shared" si="1"/>
        <v>53.01</v>
      </c>
      <c r="F48" s="30">
        <v>53.01</v>
      </c>
      <c r="G48" s="30"/>
      <c r="H48" s="30"/>
      <c r="I48" s="53"/>
    </row>
    <row r="49" spans="3:8">
      <c r="C49" s="55" t="s">
        <v>415</v>
      </c>
      <c r="D49" s="56">
        <f>D6+D16+D19+D28+D33+D38+D46</f>
        <v>1276.79</v>
      </c>
      <c r="E49" s="56">
        <f>E6+E16+E19+E28+E33+E38+E46</f>
        <v>1051.5</v>
      </c>
      <c r="F49" s="56">
        <f>F6+F16+F19+F28+F33+F38+F46</f>
        <v>774.9</v>
      </c>
      <c r="G49" s="56">
        <f>G6+G16+G19+G28+G33+G38</f>
        <v>276.59999999999997</v>
      </c>
      <c r="H49" s="56">
        <f>H6+H38</f>
        <v>225.29000000000002</v>
      </c>
    </row>
  </sheetData>
  <mergeCells count="8">
    <mergeCell ref="B2:H2"/>
    <mergeCell ref="B3:C3"/>
    <mergeCell ref="E4:G4"/>
    <mergeCell ref="A6:A27"/>
    <mergeCell ref="B4:B5"/>
    <mergeCell ref="C4:C5"/>
    <mergeCell ref="D4:D5"/>
    <mergeCell ref="H4:H5"/>
  </mergeCells>
  <phoneticPr fontId="17" type="noConversion"/>
  <pageMargins left="0.74803149606299213" right="0.74803149606299213" top="0.27559055118110237" bottom="0.27559055118110237" header="0" footer="0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F21" sqref="F21"/>
    </sheetView>
  </sheetViews>
  <sheetFormatPr defaultColWidth="10" defaultRowHeight="13.5"/>
  <cols>
    <col min="1" max="1" width="1.5" customWidth="1"/>
    <col min="2" max="2" width="18.625" customWidth="1"/>
    <col min="3" max="3" width="18.875" customWidth="1"/>
    <col min="4" max="4" width="16.375" customWidth="1"/>
    <col min="5" max="5" width="16.5" customWidth="1"/>
    <col min="6" max="6" width="23" customWidth="1"/>
    <col min="7" max="7" width="16.375" customWidth="1"/>
    <col min="8" max="8" width="1.5" customWidth="1"/>
    <col min="9" max="9" width="9.75" customWidth="1"/>
  </cols>
  <sheetData>
    <row r="1" spans="1:8" ht="16.350000000000001" customHeight="1">
      <c r="A1" s="9"/>
      <c r="B1" s="10" t="s">
        <v>193</v>
      </c>
      <c r="C1" s="9"/>
      <c r="D1" s="9"/>
      <c r="E1" s="9"/>
      <c r="F1" s="9" t="s">
        <v>127</v>
      </c>
      <c r="G1" s="9"/>
      <c r="H1" s="24"/>
    </row>
    <row r="2" spans="1:8" ht="22.9" customHeight="1">
      <c r="A2" s="9"/>
      <c r="B2" s="90" t="s">
        <v>194</v>
      </c>
      <c r="C2" s="90"/>
      <c r="D2" s="90"/>
      <c r="E2" s="90"/>
      <c r="F2" s="90"/>
      <c r="G2" s="90"/>
      <c r="H2" s="24"/>
    </row>
    <row r="3" spans="1:8" ht="30.2" customHeight="1">
      <c r="A3" s="11"/>
      <c r="B3" s="105" t="s">
        <v>54</v>
      </c>
      <c r="C3" s="105"/>
      <c r="D3" s="11"/>
      <c r="E3" s="11"/>
      <c r="F3" s="11"/>
      <c r="G3" s="26" t="s">
        <v>3</v>
      </c>
      <c r="H3" s="27"/>
    </row>
    <row r="4" spans="1:8" ht="24.4" customHeight="1">
      <c r="A4" s="13"/>
      <c r="B4" s="101" t="s">
        <v>195</v>
      </c>
      <c r="C4" s="101" t="s">
        <v>196</v>
      </c>
      <c r="D4" s="101" t="s">
        <v>197</v>
      </c>
      <c r="E4" s="101"/>
      <c r="F4" s="101"/>
      <c r="G4" s="101" t="s">
        <v>198</v>
      </c>
      <c r="H4" s="24"/>
    </row>
    <row r="5" spans="1:8" ht="24.4" customHeight="1">
      <c r="A5" s="13"/>
      <c r="B5" s="101"/>
      <c r="C5" s="101"/>
      <c r="D5" s="14" t="s">
        <v>60</v>
      </c>
      <c r="E5" s="14" t="s">
        <v>199</v>
      </c>
      <c r="F5" s="14" t="s">
        <v>200</v>
      </c>
      <c r="G5" s="101"/>
      <c r="H5" s="24"/>
    </row>
    <row r="6" spans="1:8" ht="22.9" customHeight="1">
      <c r="A6" s="13"/>
      <c r="B6" s="30">
        <f>C6+D6+G6</f>
        <v>8.74</v>
      </c>
      <c r="C6" s="30"/>
      <c r="D6" s="30">
        <f>E6+F6</f>
        <v>7.72</v>
      </c>
      <c r="E6" s="30"/>
      <c r="F6" s="30">
        <v>7.72</v>
      </c>
      <c r="G6" s="30">
        <v>1.02</v>
      </c>
      <c r="H6" s="24"/>
    </row>
    <row r="7" spans="1:8" ht="9.75" customHeight="1">
      <c r="A7" s="22"/>
      <c r="B7" s="22"/>
      <c r="C7" s="22"/>
      <c r="D7" s="22"/>
      <c r="E7" s="22"/>
      <c r="F7" s="22"/>
      <c r="G7" s="22"/>
      <c r="H7" s="29"/>
    </row>
  </sheetData>
  <mergeCells count="6">
    <mergeCell ref="B2:G2"/>
    <mergeCell ref="B3:C3"/>
    <mergeCell ref="D4:F4"/>
    <mergeCell ref="B4:B5"/>
    <mergeCell ref="C4:C5"/>
    <mergeCell ref="G4:G5"/>
  </mergeCells>
  <phoneticPr fontId="17" type="noConversion"/>
  <pageMargins left="0.75" right="0.75" top="0.268999993801117" bottom="0.268999993801117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topLeftCell="A28" workbookViewId="0">
      <selection activeCell="F36" sqref="F36:F40"/>
    </sheetView>
  </sheetViews>
  <sheetFormatPr defaultColWidth="10" defaultRowHeight="13.5"/>
  <cols>
    <col min="1" max="1" width="1.5" customWidth="1"/>
    <col min="2" max="2" width="11.75" customWidth="1"/>
    <col min="3" max="3" width="35.875" customWidth="1"/>
    <col min="4" max="6" width="16.375" customWidth="1"/>
    <col min="7" max="7" width="1.5" customWidth="1"/>
    <col min="8" max="10" width="9.75" customWidth="1"/>
  </cols>
  <sheetData>
    <row r="1" spans="1:7" ht="16.350000000000001" customHeight="1">
      <c r="A1" s="9"/>
      <c r="B1" s="10" t="s">
        <v>131</v>
      </c>
      <c r="C1" s="9"/>
      <c r="D1" s="9"/>
      <c r="E1" s="9"/>
      <c r="F1" s="9"/>
      <c r="G1" s="24"/>
    </row>
    <row r="2" spans="1:7" ht="22.9" customHeight="1">
      <c r="A2" s="9"/>
      <c r="B2" s="90" t="s">
        <v>132</v>
      </c>
      <c r="C2" s="90"/>
      <c r="D2" s="90"/>
      <c r="E2" s="90"/>
      <c r="F2" s="90"/>
      <c r="G2" s="24"/>
    </row>
    <row r="3" spans="1:7" ht="19.5" customHeight="1">
      <c r="A3" s="11"/>
      <c r="B3" s="105" t="s">
        <v>54</v>
      </c>
      <c r="C3" s="105"/>
      <c r="D3" s="11"/>
      <c r="E3" s="11"/>
      <c r="F3" s="26" t="s">
        <v>3</v>
      </c>
      <c r="G3" s="27"/>
    </row>
    <row r="4" spans="1:7" ht="24.4" customHeight="1">
      <c r="A4" s="13"/>
      <c r="B4" s="101" t="s">
        <v>133</v>
      </c>
      <c r="C4" s="101"/>
      <c r="D4" s="101" t="s">
        <v>134</v>
      </c>
      <c r="E4" s="101"/>
      <c r="F4" s="101"/>
      <c r="G4" s="24"/>
    </row>
    <row r="5" spans="1:7" ht="24.4" customHeight="1">
      <c r="A5" s="13"/>
      <c r="B5" s="14" t="s">
        <v>69</v>
      </c>
      <c r="C5" s="14" t="s">
        <v>70</v>
      </c>
      <c r="D5" s="14" t="s">
        <v>57</v>
      </c>
      <c r="E5" s="14" t="s">
        <v>129</v>
      </c>
      <c r="F5" s="14" t="s">
        <v>130</v>
      </c>
      <c r="G5" s="24"/>
    </row>
    <row r="6" spans="1:7" ht="22.9" customHeight="1">
      <c r="A6" s="106"/>
      <c r="B6" s="15" t="s">
        <v>135</v>
      </c>
      <c r="C6" s="16" t="s">
        <v>136</v>
      </c>
      <c r="D6" s="30"/>
      <c r="E6" s="30">
        <f>SUM(E7:E18)</f>
        <v>690.2600000000001</v>
      </c>
      <c r="F6" s="30"/>
      <c r="G6" s="24"/>
    </row>
    <row r="7" spans="1:7" ht="22.9" customHeight="1">
      <c r="A7" s="106"/>
      <c r="B7" s="15" t="s">
        <v>137</v>
      </c>
      <c r="C7" s="16" t="s">
        <v>138</v>
      </c>
      <c r="D7" s="30"/>
      <c r="E7" s="30">
        <v>183.52</v>
      </c>
      <c r="F7" s="30"/>
      <c r="G7" s="24"/>
    </row>
    <row r="8" spans="1:7" ht="22.9" customHeight="1">
      <c r="A8" s="106"/>
      <c r="B8" s="15" t="s">
        <v>139</v>
      </c>
      <c r="C8" s="16" t="s">
        <v>140</v>
      </c>
      <c r="D8" s="30"/>
      <c r="E8" s="30">
        <v>119.19</v>
      </c>
      <c r="F8" s="30"/>
      <c r="G8" s="24"/>
    </row>
    <row r="9" spans="1:7" ht="22.9" customHeight="1">
      <c r="A9" s="106"/>
      <c r="B9" s="15" t="s">
        <v>141</v>
      </c>
      <c r="C9" s="16" t="s">
        <v>142</v>
      </c>
      <c r="D9" s="30"/>
      <c r="E9" s="30">
        <v>12.61</v>
      </c>
      <c r="F9" s="30"/>
      <c r="G9" s="24"/>
    </row>
    <row r="10" spans="1:7" ht="22.9" customHeight="1">
      <c r="A10" s="106"/>
      <c r="B10" s="15" t="s">
        <v>143</v>
      </c>
      <c r="C10" s="16" t="s">
        <v>144</v>
      </c>
      <c r="D10" s="30"/>
      <c r="E10" s="30">
        <v>134.77000000000001</v>
      </c>
      <c r="F10" s="30"/>
      <c r="G10" s="24"/>
    </row>
    <row r="11" spans="1:7" ht="22.9" customHeight="1">
      <c r="A11" s="106"/>
      <c r="B11" s="15" t="s">
        <v>145</v>
      </c>
      <c r="C11" s="16" t="s">
        <v>146</v>
      </c>
      <c r="D11" s="30"/>
      <c r="E11" s="30">
        <v>64.81</v>
      </c>
      <c r="F11" s="30"/>
      <c r="G11" s="24"/>
    </row>
    <row r="12" spans="1:7" ht="22.9" customHeight="1">
      <c r="A12" s="106"/>
      <c r="B12" s="15" t="s">
        <v>147</v>
      </c>
      <c r="C12" s="16" t="s">
        <v>148</v>
      </c>
      <c r="D12" s="30"/>
      <c r="E12" s="30">
        <v>32.409999999999997</v>
      </c>
      <c r="F12" s="30"/>
      <c r="G12" s="24"/>
    </row>
    <row r="13" spans="1:7" ht="22.9" customHeight="1">
      <c r="A13" s="106"/>
      <c r="B13" s="15" t="s">
        <v>149</v>
      </c>
      <c r="C13" s="16" t="s">
        <v>150</v>
      </c>
      <c r="D13" s="30"/>
      <c r="E13" s="30">
        <v>32.409999999999997</v>
      </c>
      <c r="F13" s="30"/>
      <c r="G13" s="24"/>
    </row>
    <row r="14" spans="1:7" ht="22.9" customHeight="1">
      <c r="A14" s="106"/>
      <c r="B14" s="15" t="s">
        <v>151</v>
      </c>
      <c r="C14" s="16" t="s">
        <v>152</v>
      </c>
      <c r="D14" s="30"/>
      <c r="E14" s="30">
        <v>3.67</v>
      </c>
      <c r="F14" s="30"/>
      <c r="G14" s="24"/>
    </row>
    <row r="15" spans="1:7" ht="22.9" customHeight="1">
      <c r="A15" s="106"/>
      <c r="B15" s="15" t="s">
        <v>153</v>
      </c>
      <c r="C15" s="16" t="s">
        <v>154</v>
      </c>
      <c r="D15" s="30"/>
      <c r="E15" s="30">
        <v>9.32</v>
      </c>
      <c r="F15" s="30"/>
      <c r="G15" s="24"/>
    </row>
    <row r="16" spans="1:7" ht="22.9" customHeight="1">
      <c r="A16" s="106"/>
      <c r="B16" s="15" t="s">
        <v>155</v>
      </c>
      <c r="C16" s="16" t="s">
        <v>156</v>
      </c>
      <c r="D16" s="30"/>
      <c r="E16" s="30">
        <v>53.01</v>
      </c>
      <c r="F16" s="30"/>
      <c r="G16" s="24"/>
    </row>
    <row r="17" spans="1:7" ht="22.9" customHeight="1">
      <c r="A17" s="106"/>
      <c r="B17" s="16">
        <v>30114</v>
      </c>
      <c r="C17" s="16" t="s">
        <v>331</v>
      </c>
      <c r="D17" s="30"/>
      <c r="E17" s="30">
        <v>7.84</v>
      </c>
      <c r="F17" s="30"/>
      <c r="G17" s="53"/>
    </row>
    <row r="18" spans="1:7" ht="22.9" customHeight="1">
      <c r="A18" s="106"/>
      <c r="B18" s="15" t="s">
        <v>157</v>
      </c>
      <c r="C18" s="16" t="s">
        <v>158</v>
      </c>
      <c r="D18" s="30"/>
      <c r="E18" s="30">
        <v>36.700000000000003</v>
      </c>
      <c r="F18" s="30"/>
      <c r="G18" s="24"/>
    </row>
    <row r="19" spans="1:7" ht="22.9" customHeight="1">
      <c r="A19" s="106"/>
      <c r="B19" s="15" t="s">
        <v>159</v>
      </c>
      <c r="C19" s="16" t="s">
        <v>160</v>
      </c>
      <c r="D19" s="30"/>
      <c r="E19" s="30"/>
      <c r="F19" s="30">
        <f>SUM(F20:F35)</f>
        <v>276.60000000000002</v>
      </c>
      <c r="G19" s="24"/>
    </row>
    <row r="20" spans="1:7" ht="22.9" customHeight="1">
      <c r="A20" s="106"/>
      <c r="B20" s="15" t="s">
        <v>161</v>
      </c>
      <c r="C20" s="16" t="s">
        <v>162</v>
      </c>
      <c r="D20" s="30"/>
      <c r="E20" s="30"/>
      <c r="F20" s="30">
        <v>8.59</v>
      </c>
      <c r="G20" s="24"/>
    </row>
    <row r="21" spans="1:7" ht="22.9" customHeight="1">
      <c r="A21" s="106"/>
      <c r="B21" s="15">
        <v>30203</v>
      </c>
      <c r="C21" s="16" t="s">
        <v>332</v>
      </c>
      <c r="D21" s="30"/>
      <c r="E21" s="30"/>
      <c r="F21" s="30">
        <v>1.5</v>
      </c>
      <c r="G21" s="53"/>
    </row>
    <row r="22" spans="1:7" ht="22.9" customHeight="1">
      <c r="A22" s="106"/>
      <c r="B22" s="15" t="s">
        <v>163</v>
      </c>
      <c r="C22" s="16" t="s">
        <v>164</v>
      </c>
      <c r="D22" s="30"/>
      <c r="E22" s="30"/>
      <c r="F22" s="30">
        <v>1</v>
      </c>
      <c r="G22" s="24"/>
    </row>
    <row r="23" spans="1:7" ht="22.9" customHeight="1">
      <c r="A23" s="106"/>
      <c r="B23" s="15" t="s">
        <v>165</v>
      </c>
      <c r="C23" s="16" t="s">
        <v>166</v>
      </c>
      <c r="D23" s="30"/>
      <c r="E23" s="30"/>
      <c r="F23" s="30">
        <v>6.5</v>
      </c>
      <c r="G23" s="24"/>
    </row>
    <row r="24" spans="1:7" ht="22.9" customHeight="1">
      <c r="A24" s="106"/>
      <c r="B24" s="15" t="s">
        <v>167</v>
      </c>
      <c r="C24" s="16" t="s">
        <v>168</v>
      </c>
      <c r="D24" s="30"/>
      <c r="E24" s="30"/>
      <c r="F24" s="30">
        <v>19.440000000000001</v>
      </c>
      <c r="G24" s="24"/>
    </row>
    <row r="25" spans="1:7" ht="22.9" customHeight="1">
      <c r="A25" s="106"/>
      <c r="B25" s="15">
        <v>30209</v>
      </c>
      <c r="C25" s="16" t="s">
        <v>333</v>
      </c>
      <c r="D25" s="30"/>
      <c r="E25" s="30"/>
      <c r="F25" s="30">
        <v>60.19</v>
      </c>
      <c r="G25" s="53"/>
    </row>
    <row r="26" spans="1:7" ht="22.9" customHeight="1">
      <c r="A26" s="106"/>
      <c r="B26" s="15" t="s">
        <v>169</v>
      </c>
      <c r="C26" s="16" t="s">
        <v>170</v>
      </c>
      <c r="D26" s="30"/>
      <c r="E26" s="30"/>
      <c r="F26" s="30">
        <v>73.23</v>
      </c>
      <c r="G26" s="24"/>
    </row>
    <row r="27" spans="1:7" ht="22.9" customHeight="1">
      <c r="A27" s="106"/>
      <c r="B27" s="15">
        <v>30213</v>
      </c>
      <c r="C27" s="16" t="s">
        <v>334</v>
      </c>
      <c r="D27" s="30"/>
      <c r="E27" s="30"/>
      <c r="F27" s="30">
        <v>1.5</v>
      </c>
      <c r="G27" s="53"/>
    </row>
    <row r="28" spans="1:7" ht="22.9" customHeight="1">
      <c r="A28" s="106"/>
      <c r="B28" s="15" t="s">
        <v>171</v>
      </c>
      <c r="C28" s="16" t="s">
        <v>172</v>
      </c>
      <c r="D28" s="30"/>
      <c r="E28" s="30"/>
      <c r="F28" s="30">
        <v>1.8</v>
      </c>
      <c r="G28" s="24"/>
    </row>
    <row r="29" spans="1:7" ht="22.9" customHeight="1">
      <c r="A29" s="106"/>
      <c r="B29" s="15" t="s">
        <v>173</v>
      </c>
      <c r="C29" s="16" t="s">
        <v>174</v>
      </c>
      <c r="D29" s="30"/>
      <c r="E29" s="30"/>
      <c r="F29" s="30">
        <v>5.58</v>
      </c>
      <c r="G29" s="24"/>
    </row>
    <row r="30" spans="1:7" ht="22.9" customHeight="1">
      <c r="A30" s="106"/>
      <c r="B30" s="15" t="s">
        <v>175</v>
      </c>
      <c r="C30" s="16" t="s">
        <v>176</v>
      </c>
      <c r="D30" s="30"/>
      <c r="E30" s="30"/>
      <c r="F30" s="30">
        <v>1.02</v>
      </c>
      <c r="G30" s="24"/>
    </row>
    <row r="31" spans="1:7" ht="22.9" customHeight="1">
      <c r="A31" s="106"/>
      <c r="B31" s="15" t="s">
        <v>177</v>
      </c>
      <c r="C31" s="16" t="s">
        <v>178</v>
      </c>
      <c r="D31" s="30"/>
      <c r="E31" s="30"/>
      <c r="F31" s="30">
        <v>9.52</v>
      </c>
      <c r="G31" s="24"/>
    </row>
    <row r="32" spans="1:7" ht="22.9" customHeight="1">
      <c r="A32" s="106"/>
      <c r="B32" s="15" t="s">
        <v>179</v>
      </c>
      <c r="C32" s="16" t="s">
        <v>180</v>
      </c>
      <c r="D32" s="30"/>
      <c r="E32" s="30"/>
      <c r="F32" s="30">
        <v>10</v>
      </c>
      <c r="G32" s="24"/>
    </row>
    <row r="33" spans="1:7" ht="22.9" customHeight="1">
      <c r="A33" s="106"/>
      <c r="B33" s="15" t="s">
        <v>181</v>
      </c>
      <c r="C33" s="16" t="s">
        <v>182</v>
      </c>
      <c r="D33" s="30"/>
      <c r="E33" s="30"/>
      <c r="F33" s="30">
        <v>7.72</v>
      </c>
      <c r="G33" s="24"/>
    </row>
    <row r="34" spans="1:7" ht="22.9" customHeight="1">
      <c r="A34" s="106"/>
      <c r="B34" s="15" t="s">
        <v>183</v>
      </c>
      <c r="C34" s="16" t="s">
        <v>184</v>
      </c>
      <c r="D34" s="30"/>
      <c r="E34" s="30"/>
      <c r="F34" s="30">
        <v>21.24</v>
      </c>
      <c r="G34" s="24"/>
    </row>
    <row r="35" spans="1:7" ht="22.9" customHeight="1">
      <c r="A35" s="106"/>
      <c r="B35" s="15" t="s">
        <v>185</v>
      </c>
      <c r="C35" s="16" t="s">
        <v>186</v>
      </c>
      <c r="D35" s="30"/>
      <c r="E35" s="30"/>
      <c r="F35" s="30">
        <v>47.77</v>
      </c>
      <c r="G35" s="24"/>
    </row>
    <row r="36" spans="1:7" ht="22.9" customHeight="1">
      <c r="A36" s="106"/>
      <c r="B36" s="15" t="s">
        <v>187</v>
      </c>
      <c r="C36" s="16" t="s">
        <v>188</v>
      </c>
      <c r="D36" s="30"/>
      <c r="E36" s="30">
        <f>SUM(E37:E40)</f>
        <v>84.640000000000015</v>
      </c>
      <c r="F36" s="16"/>
      <c r="G36" s="24"/>
    </row>
    <row r="37" spans="1:7" ht="22.9" customHeight="1">
      <c r="A37" s="106"/>
      <c r="B37" s="15">
        <v>30304</v>
      </c>
      <c r="C37" s="16" t="s">
        <v>335</v>
      </c>
      <c r="D37" s="30"/>
      <c r="E37" s="30"/>
      <c r="F37" s="16"/>
      <c r="G37" s="53"/>
    </row>
    <row r="38" spans="1:7" ht="22.9" customHeight="1">
      <c r="A38" s="106"/>
      <c r="B38" s="15" t="s">
        <v>189</v>
      </c>
      <c r="C38" s="16" t="s">
        <v>190</v>
      </c>
      <c r="D38" s="30"/>
      <c r="E38" s="30">
        <v>77.400000000000006</v>
      </c>
      <c r="F38" s="16"/>
      <c r="G38" s="24"/>
    </row>
    <row r="39" spans="1:7" ht="22.9" customHeight="1">
      <c r="A39" s="106"/>
      <c r="B39" s="15" t="s">
        <v>191</v>
      </c>
      <c r="C39" s="16" t="s">
        <v>192</v>
      </c>
      <c r="D39" s="30"/>
      <c r="E39" s="30">
        <v>7.2</v>
      </c>
      <c r="F39" s="16"/>
      <c r="G39" s="24"/>
    </row>
    <row r="40" spans="1:7" ht="22.9" customHeight="1">
      <c r="A40" s="52"/>
      <c r="B40" s="15">
        <v>30309</v>
      </c>
      <c r="C40" s="16" t="s">
        <v>336</v>
      </c>
      <c r="D40" s="30"/>
      <c r="E40" s="30">
        <v>0.04</v>
      </c>
      <c r="F40" s="16"/>
      <c r="G40" s="53"/>
    </row>
    <row r="41" spans="1:7" ht="22.9" customHeight="1">
      <c r="A41" s="18"/>
      <c r="B41" s="20"/>
      <c r="C41" s="19" t="s">
        <v>66</v>
      </c>
      <c r="D41" s="28">
        <f>E41+F41</f>
        <v>1051.5</v>
      </c>
      <c r="E41" s="28">
        <f>E6+E36</f>
        <v>774.90000000000009</v>
      </c>
      <c r="F41" s="28">
        <f>F19</f>
        <v>276.60000000000002</v>
      </c>
      <c r="G41" s="25"/>
    </row>
    <row r="42" spans="1:7" ht="9.75" customHeight="1">
      <c r="A42" s="22"/>
      <c r="B42" s="22"/>
      <c r="C42" s="22"/>
      <c r="D42" s="22"/>
      <c r="E42" s="22"/>
      <c r="F42" s="22"/>
      <c r="G42" s="29"/>
    </row>
  </sheetData>
  <mergeCells count="5">
    <mergeCell ref="B2:F2"/>
    <mergeCell ref="B3:C3"/>
    <mergeCell ref="B4:C4"/>
    <mergeCell ref="D4:F4"/>
    <mergeCell ref="A6:A39"/>
  </mergeCells>
  <phoneticPr fontId="17" type="noConversion"/>
  <pageMargins left="0.74803149606299213" right="0.23622047244094491" top="0.27559055118110237" bottom="0.27559055118110237" header="0.23622047244094491" footer="0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A8" sqref="A8:XFD8"/>
    </sheetView>
  </sheetViews>
  <sheetFormatPr defaultColWidth="10" defaultRowHeight="13.5"/>
  <cols>
    <col min="1" max="1" width="1.5" customWidth="1"/>
    <col min="2" max="2" width="11.75" customWidth="1"/>
    <col min="3" max="3" width="41" customWidth="1"/>
    <col min="4" max="6" width="16.375" customWidth="1"/>
    <col min="7" max="7" width="1.5" customWidth="1"/>
    <col min="8" max="10" width="9.75" customWidth="1"/>
  </cols>
  <sheetData>
    <row r="1" spans="1:7" ht="16.350000000000001" customHeight="1">
      <c r="A1" s="9"/>
      <c r="B1" s="10" t="s">
        <v>201</v>
      </c>
      <c r="C1" s="9"/>
      <c r="D1" s="9"/>
      <c r="E1" s="9"/>
      <c r="F1" s="9"/>
      <c r="G1" s="24"/>
    </row>
    <row r="2" spans="1:7" ht="22.9" customHeight="1">
      <c r="A2" s="9"/>
      <c r="B2" s="90" t="s">
        <v>202</v>
      </c>
      <c r="C2" s="90"/>
      <c r="D2" s="90"/>
      <c r="E2" s="90"/>
      <c r="F2" s="90"/>
      <c r="G2" s="24"/>
    </row>
    <row r="3" spans="1:7" ht="19.5" customHeight="1">
      <c r="A3" s="11"/>
      <c r="B3" s="105" t="s">
        <v>54</v>
      </c>
      <c r="C3" s="105"/>
      <c r="D3" s="11"/>
      <c r="E3" s="11"/>
      <c r="F3" s="26" t="s">
        <v>3</v>
      </c>
      <c r="G3" s="24"/>
    </row>
    <row r="4" spans="1:7" ht="24.4" customHeight="1">
      <c r="A4" s="13"/>
      <c r="B4" s="101" t="s">
        <v>69</v>
      </c>
      <c r="C4" s="101" t="s">
        <v>70</v>
      </c>
      <c r="D4" s="101" t="s">
        <v>203</v>
      </c>
      <c r="E4" s="101"/>
      <c r="F4" s="101"/>
      <c r="G4" s="24"/>
    </row>
    <row r="5" spans="1:7" ht="24.4" customHeight="1">
      <c r="A5" s="13"/>
      <c r="B5" s="101"/>
      <c r="C5" s="101"/>
      <c r="D5" s="14" t="s">
        <v>57</v>
      </c>
      <c r="E5" s="14" t="s">
        <v>71</v>
      </c>
      <c r="F5" s="14" t="s">
        <v>72</v>
      </c>
      <c r="G5" s="24"/>
    </row>
    <row r="6" spans="1:7" ht="22.9" customHeight="1">
      <c r="A6" s="18"/>
      <c r="B6" s="20"/>
      <c r="C6" s="19" t="s">
        <v>66</v>
      </c>
      <c r="D6" s="28"/>
      <c r="E6" s="28"/>
      <c r="F6" s="28"/>
      <c r="G6" s="25"/>
    </row>
    <row r="7" spans="1:7" ht="9.75" customHeight="1">
      <c r="A7" s="22"/>
      <c r="B7" s="22"/>
      <c r="C7" s="22"/>
      <c r="D7" s="22"/>
      <c r="E7" s="22"/>
      <c r="F7" s="22"/>
      <c r="G7" s="29"/>
    </row>
    <row r="8" spans="1:7">
      <c r="B8" t="s">
        <v>204</v>
      </c>
    </row>
  </sheetData>
  <mergeCells count="5">
    <mergeCell ref="B2:F2"/>
    <mergeCell ref="B3:C3"/>
    <mergeCell ref="D4:F4"/>
    <mergeCell ref="B4:B5"/>
    <mergeCell ref="C4:C5"/>
  </mergeCells>
  <phoneticPr fontId="17" type="noConversion"/>
  <pageMargins left="0.75" right="0.75" top="0.268999993801117" bottom="0.268999993801117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C27" sqref="C27"/>
    </sheetView>
  </sheetViews>
  <sheetFormatPr defaultColWidth="10" defaultRowHeight="13.5"/>
  <cols>
    <col min="1" max="1" width="1.5" customWidth="1"/>
    <col min="2" max="2" width="11.75" customWidth="1"/>
    <col min="3" max="3" width="35.875" customWidth="1"/>
    <col min="4" max="6" width="16.375" customWidth="1"/>
    <col min="7" max="7" width="1.5" customWidth="1"/>
    <col min="8" max="10" width="9.75" customWidth="1"/>
  </cols>
  <sheetData>
    <row r="1" spans="1:7" ht="16.350000000000001" customHeight="1">
      <c r="A1" s="9"/>
      <c r="B1" s="10" t="s">
        <v>205</v>
      </c>
      <c r="C1" s="9"/>
      <c r="D1" s="9"/>
      <c r="E1" s="9"/>
      <c r="F1" s="9"/>
      <c r="G1" s="24"/>
    </row>
    <row r="2" spans="1:7" ht="22.9" customHeight="1">
      <c r="A2" s="9"/>
      <c r="B2" s="90" t="s">
        <v>206</v>
      </c>
      <c r="C2" s="90"/>
      <c r="D2" s="90"/>
      <c r="E2" s="90"/>
      <c r="F2" s="90"/>
      <c r="G2" s="24"/>
    </row>
    <row r="3" spans="1:7" ht="19.5" customHeight="1">
      <c r="A3" s="11"/>
      <c r="B3" s="105" t="s">
        <v>54</v>
      </c>
      <c r="C3" s="105"/>
      <c r="D3" s="11"/>
      <c r="E3" s="11"/>
      <c r="F3" s="26" t="s">
        <v>3</v>
      </c>
      <c r="G3" s="27"/>
    </row>
    <row r="4" spans="1:7" ht="24.4" customHeight="1">
      <c r="A4" s="13"/>
      <c r="B4" s="101" t="s">
        <v>69</v>
      </c>
      <c r="C4" s="101" t="s">
        <v>70</v>
      </c>
      <c r="D4" s="101" t="s">
        <v>207</v>
      </c>
      <c r="E4" s="101"/>
      <c r="F4" s="101"/>
      <c r="G4" s="24"/>
    </row>
    <row r="5" spans="1:7" ht="24.4" customHeight="1">
      <c r="A5" s="13"/>
      <c r="B5" s="101"/>
      <c r="C5" s="101"/>
      <c r="D5" s="14" t="s">
        <v>57</v>
      </c>
      <c r="E5" s="14" t="s">
        <v>71</v>
      </c>
      <c r="F5" s="14" t="s">
        <v>72</v>
      </c>
      <c r="G5" s="24"/>
    </row>
    <row r="6" spans="1:7" ht="22.9" customHeight="1">
      <c r="A6" s="18"/>
      <c r="B6" s="20"/>
      <c r="C6" s="19" t="s">
        <v>66</v>
      </c>
      <c r="D6" s="28"/>
      <c r="E6" s="28"/>
      <c r="F6" s="28"/>
      <c r="G6" s="25"/>
    </row>
    <row r="7" spans="1:7" ht="9.75" customHeight="1">
      <c r="A7" s="22"/>
      <c r="B7" s="22"/>
      <c r="C7" s="22"/>
      <c r="D7" s="22"/>
      <c r="E7" s="22"/>
      <c r="F7" s="22"/>
      <c r="G7" s="29"/>
    </row>
    <row r="8" spans="1:7">
      <c r="B8" t="s">
        <v>208</v>
      </c>
    </row>
  </sheetData>
  <mergeCells count="5">
    <mergeCell ref="B2:F2"/>
    <mergeCell ref="B3:C3"/>
    <mergeCell ref="D4:F4"/>
    <mergeCell ref="B4:B5"/>
    <mergeCell ref="C4:C5"/>
  </mergeCells>
  <phoneticPr fontId="17" type="noConversion"/>
  <pageMargins left="0.75" right="0.75" top="0.268999993801117" bottom="0.268999993801117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1收支总表</vt:lpstr>
      <vt:lpstr>2收入总表</vt:lpstr>
      <vt:lpstr>3支出总表</vt:lpstr>
      <vt:lpstr>4财拨总表</vt:lpstr>
      <vt:lpstr>5一般预算支出</vt:lpstr>
      <vt:lpstr>7三公</vt:lpstr>
      <vt:lpstr>6基本支出</vt:lpstr>
      <vt:lpstr>8政府性基金</vt:lpstr>
      <vt:lpstr>9国资预算</vt:lpstr>
      <vt:lpstr>10项目支出</vt:lpstr>
      <vt:lpstr>11-农村综合改革转移支付项目绩效目标表</vt:lpstr>
      <vt:lpstr>11-遗属补助项目绩效目标表</vt:lpstr>
      <vt:lpstr>11-临聘人员支出补助项目绩效目标表</vt:lpstr>
      <vt:lpstr>12部门整体绩效目标表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SLJ03010</cp:lastModifiedBy>
  <cp:lastPrinted>2022-01-06T02:04:42Z</cp:lastPrinted>
  <dcterms:created xsi:type="dcterms:W3CDTF">2021-09-28T01:48:00Z</dcterms:created>
  <dcterms:modified xsi:type="dcterms:W3CDTF">2022-01-06T02:05:47Z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