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firstSheet="2" activeTab="4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７－政府基金支出情况表" sheetId="8" r:id="rId8"/>
  </sheets>
  <definedNames/>
  <calcPr fullCalcOnLoad="1"/>
</workbook>
</file>

<file path=xl/sharedStrings.xml><?xml version="1.0" encoding="utf-8"?>
<sst xmlns="http://schemas.openxmlformats.org/spreadsheetml/2006/main" count="764" uniqueCount="217">
  <si>
    <t>部门收支总体情况表</t>
  </si>
  <si>
    <t>乡财</t>
  </si>
  <si>
    <t/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</si>
  <si>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</si>
  <si>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</si>
  <si>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</si>
  <si>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</si>
  <si>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</si>
  <si>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</si>
  <si>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</si>
  <si>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t xml:space="preserve">  一般公共预算拨款收入</t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</si>
  <si>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</si>
  <si>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</si>
  <si>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</si>
  <si>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</si>
  <si>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</si>
  <si>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</si>
  <si>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</si>
  <si>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</si>
  <si>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</si>
  <si>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</si>
  <si>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</si>
  <si>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</si>
  <si>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</si>
  <si>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</si>
  <si>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</si>
  <si>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</si>
  <si>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</si>
  <si>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</si>
  <si>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</si>
  <si>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</si>
  <si>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</si>
  <si>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</si>
  <si>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</si>
  <si>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</si>
  <si>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</si>
  <si>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</si>
  <si>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</si>
  <si>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</si>
  <si>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</si>
  <si>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</si>
  <si>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</si>
  <si>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</si>
  <si>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</si>
  <si>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</si>
  <si>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</si>
  <si>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收入总计</t>
  </si>
  <si>
    <t>支出总计</t>
  </si>
  <si>
    <t>表2-部门收入总体情况表</t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</si>
  <si>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</si>
  <si>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</si>
  <si>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</si>
  <si>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</si>
  <si>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</si>
  <si>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</si>
  <si>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</si>
  <si>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</si>
  <si>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</si>
  <si>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</si>
  <si>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</si>
  <si>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</si>
  <si>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科目名称</t>
  </si>
  <si>
    <t>701005</t>
  </si>
  <si>
    <t>重庆市武隆区江口镇人民政府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</si>
  <si>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</si>
  <si>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</si>
  <si>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</si>
  <si>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</si>
  <si>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</si>
  <si>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</si>
  <si>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</si>
  <si>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</si>
  <si>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</si>
  <si>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</si>
  <si>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</si>
  <si>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</si>
  <si>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</si>
  <si>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</si>
  <si>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</si>
  <si>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</si>
  <si>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</si>
  <si>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</si>
  <si>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204</t>
  </si>
  <si>
    <t>公共安全支出</t>
  </si>
  <si>
    <t xml:space="preserve">  20401</t>
  </si>
  <si>
    <t xml:space="preserve">  武装警察</t>
  </si>
  <si>
    <t xml:space="preserve">    2040103</t>
  </si>
  <si>
    <t xml:space="preserve">    消防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</si>
  <si>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</si>
  <si>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</si>
  <si>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</si>
  <si>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</si>
  <si>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</si>
  <si>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</si>
  <si>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</si>
  <si>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</si>
  <si>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</si>
  <si>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</si>
  <si>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</si>
  <si>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</si>
  <si>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</si>
  <si>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</si>
  <si>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</si>
  <si>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</si>
  <si>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</si>
  <si>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</si>
  <si>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</si>
  <si>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</si>
  <si>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</si>
  <si>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</si>
  <si>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</si>
  <si>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</si>
  <si>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</si>
  <si>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</si>
  <si>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</si>
  <si>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</si>
  <si>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</si>
  <si>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</si>
  <si>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</si>
  <si>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</si>
  <si>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</si>
  <si>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</si>
  <si>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</si>
  <si>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</si>
  <si>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</si>
  <si>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</si>
  <si>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>节能环保支出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</si>
  <si>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</si>
  <si>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</si>
  <si>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</si>
  <si>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</si>
  <si>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</si>
  <si>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</si>
  <si>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林业</t>
  </si>
  <si>
    <t xml:space="preserve">  农村综合改革支出</t>
  </si>
  <si>
    <t xml:space="preserve">    村党支部支出</t>
  </si>
  <si>
    <t xml:space="preserve">  村级一事一议支出</t>
  </si>
  <si>
    <t xml:space="preserve">  水利支出</t>
  </si>
  <si>
    <t xml:space="preserve">    贫困村人饮维护</t>
  </si>
  <si>
    <t xml:space="preserve">  扶贫支出</t>
  </si>
  <si>
    <t>215</t>
  </si>
  <si>
    <t>资源勘探信息等支出</t>
  </si>
  <si>
    <t xml:space="preserve">  21506</t>
  </si>
  <si>
    <t xml:space="preserve">  安全生产监管</t>
  </si>
  <si>
    <t xml:space="preserve">    2150699</t>
  </si>
  <si>
    <t xml:space="preserve">    其他安全生产监管支出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</si>
  <si>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</si>
  <si>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</si>
  <si>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</si>
  <si>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</si>
  <si>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</si>
  <si>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</si>
  <si>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</si>
  <si>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</si>
  <si>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</si>
  <si>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</si>
  <si>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</si>
  <si>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</si>
  <si>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</si>
  <si>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</si>
  <si>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</si>
  <si>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</si>
  <si>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</si>
  <si>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</si>
  <si>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</si>
  <si>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</si>
  <si>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</si>
  <si>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</si>
  <si>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</si>
  <si>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</si>
  <si>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</si>
  <si>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</si>
  <si>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表5-一般公共预算财政拨款支出情况表</t>
  </si>
  <si>
    <t>功能分类科目</t>
  </si>
  <si>
    <t>2017年预算数</t>
  </si>
  <si>
    <t>2018年预算数</t>
  </si>
  <si>
    <t>小计</t>
  </si>
  <si>
    <t>本级支出</t>
  </si>
  <si>
    <t>上级支出</t>
  </si>
  <si>
    <r>
      <t xml:space="preserve">  </t>
    </r>
    <r>
      <rPr>
        <sz val="10"/>
        <rFont val="宋体"/>
        <family val="0"/>
      </rPr>
      <t>水利支出</t>
    </r>
  </si>
  <si>
    <t>表6-一般公共预算财政拨款基本支出情况表</t>
  </si>
  <si>
    <t>经济分类科目</t>
  </si>
  <si>
    <t>2018年基本支出</t>
  </si>
  <si>
    <t>人员经费</t>
  </si>
  <si>
    <t>公用经费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</si>
  <si>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</si>
  <si>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</si>
  <si>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</si>
  <si>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</si>
  <si>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</si>
  <si>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</si>
  <si>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</t>
  </si>
  <si>
    <t>政府性基金预算支出情况表</t>
  </si>
  <si>
    <t>单位：万元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</si>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</sst>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  <numFmt numFmtId="178" formatCode="#"/>
    <numFmt numFmtId="179" formatCode="#.00"/>
    <numFmt numFmtId="180" formatCode="#,##0.0000000000000_ "/>
    <numFmt numFmtId="181" formatCode="#,##0.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64" applyAlignment="1">
      <alignment horizontal="left" vertical="center"/>
      <protection/>
    </xf>
    <xf numFmtId="0" fontId="2" fillId="0" borderId="0" xfId="64">
      <alignment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2" fillId="0" borderId="0" xfId="64" applyAlignment="1">
      <alignment horizontal="right" vertical="center"/>
      <protection/>
    </xf>
    <xf numFmtId="0" fontId="2" fillId="0" borderId="10" xfId="64" applyBorder="1" applyAlignment="1">
      <alignment horizontal="center" vertical="center"/>
      <protection/>
    </xf>
    <xf numFmtId="0" fontId="2" fillId="0" borderId="11" xfId="64" applyBorder="1" applyAlignment="1">
      <alignment horizontal="center" vertical="center"/>
      <protection/>
    </xf>
    <xf numFmtId="0" fontId="2" fillId="0" borderId="12" xfId="64" applyBorder="1" applyAlignment="1">
      <alignment horizontal="center" vertical="center"/>
      <protection/>
    </xf>
    <xf numFmtId="0" fontId="2" fillId="0" borderId="13" xfId="64" applyBorder="1" applyAlignment="1">
      <alignment horizontal="center" vertical="center"/>
      <protection/>
    </xf>
    <xf numFmtId="0" fontId="2" fillId="0" borderId="14" xfId="64" applyBorder="1" applyAlignment="1">
      <alignment horizontal="center" vertical="center"/>
      <protection/>
    </xf>
    <xf numFmtId="0" fontId="2" fillId="0" borderId="15" xfId="64" applyBorder="1" applyAlignment="1">
      <alignment horizontal="center" vertical="center"/>
      <protection/>
    </xf>
    <xf numFmtId="0" fontId="2" fillId="0" borderId="11" xfId="64" applyBorder="1">
      <alignment/>
      <protection/>
    </xf>
    <xf numFmtId="0" fontId="2" fillId="0" borderId="11" xfId="64" applyFont="1" applyBorder="1" applyAlignment="1">
      <alignment horizontal="center" vertical="center"/>
      <protection/>
    </xf>
    <xf numFmtId="0" fontId="4" fillId="0" borderId="0" xfId="64" applyFont="1" applyFill="1" applyBorder="1">
      <alignment/>
      <protection/>
    </xf>
    <xf numFmtId="0" fontId="2" fillId="0" borderId="0" xfId="64" applyBorder="1">
      <alignment/>
      <protection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NumberFormat="1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left" vertical="center" shrinkToFit="1"/>
    </xf>
    <xf numFmtId="4" fontId="6" fillId="0" borderId="22" xfId="0" applyNumberFormat="1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right" vertical="center" shrinkToFit="1"/>
    </xf>
    <xf numFmtId="0" fontId="6" fillId="0" borderId="16" xfId="0" applyNumberFormat="1" applyFont="1" applyFill="1" applyBorder="1" applyAlignment="1">
      <alignment horizontal="left" vertical="center" shrinkToFit="1"/>
    </xf>
    <xf numFmtId="0" fontId="6" fillId="0" borderId="24" xfId="0" applyNumberFormat="1" applyFont="1" applyFill="1" applyBorder="1" applyAlignment="1">
      <alignment horizontal="left" vertical="center" shrinkToFit="1"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right" vertical="center" shrinkToFit="1"/>
    </xf>
    <xf numFmtId="4" fontId="6" fillId="0" borderId="17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right" vertical="center" shrinkToFit="1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/>
    </xf>
    <xf numFmtId="0" fontId="6" fillId="0" borderId="21" xfId="0" applyNumberFormat="1" applyFont="1" applyFill="1" applyBorder="1" applyAlignment="1">
      <alignment horizontal="right" vertical="center" shrinkToFit="1"/>
    </xf>
    <xf numFmtId="4" fontId="0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 vertical="center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 wrapText="1" shrinkToFit="1"/>
    </xf>
    <xf numFmtId="0" fontId="8" fillId="33" borderId="22" xfId="0" applyFont="1" applyFill="1" applyBorder="1" applyAlignment="1">
      <alignment horizontal="left" vertical="center" wrapText="1" shrinkToFit="1"/>
    </xf>
    <xf numFmtId="177" fontId="6" fillId="0" borderId="22" xfId="0" applyNumberFormat="1" applyFont="1" applyBorder="1" applyAlignment="1">
      <alignment shrinkToFit="1"/>
    </xf>
    <xf numFmtId="178" fontId="6" fillId="0" borderId="22" xfId="0" applyNumberFormat="1" applyFont="1" applyBorder="1" applyAlignment="1">
      <alignment/>
    </xf>
    <xf numFmtId="0" fontId="8" fillId="33" borderId="22" xfId="0" applyFont="1" applyFill="1" applyBorder="1" applyAlignment="1">
      <alignment horizontal="right" vertical="center" wrapText="1" shrinkToFit="1"/>
    </xf>
    <xf numFmtId="179" fontId="6" fillId="0" borderId="22" xfId="0" applyNumberFormat="1" applyFont="1" applyBorder="1" applyAlignment="1">
      <alignment/>
    </xf>
    <xf numFmtId="0" fontId="8" fillId="33" borderId="22" xfId="0" applyFont="1" applyFill="1" applyBorder="1" applyAlignment="1">
      <alignment horizontal="center" vertical="center" wrapText="1" shrinkToFit="1"/>
    </xf>
    <xf numFmtId="4" fontId="6" fillId="0" borderId="22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 horizontal="left" vertical="center" shrinkToFit="1"/>
    </xf>
    <xf numFmtId="181" fontId="6" fillId="0" borderId="22" xfId="0" applyNumberFormat="1" applyFont="1" applyFill="1" applyBorder="1" applyAlignment="1">
      <alignment horizontal="left" vertical="center" shrinkToFit="1"/>
    </xf>
    <xf numFmtId="176" fontId="6" fillId="0" borderId="22" xfId="0" applyNumberFormat="1" applyFont="1" applyFill="1" applyBorder="1" applyAlignment="1">
      <alignment horizontal="left" vertical="center" shrinkToFit="1"/>
    </xf>
    <xf numFmtId="0" fontId="6" fillId="33" borderId="24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6" fillId="33" borderId="26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I35" sqref="H35:I36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22.00390625" style="0" bestFit="1" customWidth="1"/>
  </cols>
  <sheetData>
    <row r="1" ht="18.75">
      <c r="A1" s="17" t="s">
        <v>0</v>
      </c>
    </row>
    <row r="2" ht="16.5" customHeight="1">
      <c r="A2" s="18" t="s">
        <v>1</v>
      </c>
    </row>
    <row r="3" ht="32.25" customHeight="1">
      <c r="A3" s="18" t="s">
        <v>2</v>
      </c>
    </row>
    <row r="4" spans="1:4" ht="27.75" customHeight="1">
      <c r="A4" s="51" t="s">
        <v>3</v>
      </c>
      <c r="B4" s="52"/>
      <c r="C4" s="51" t="s">
        <v>4</v>
      </c>
      <c r="D4" s="52"/>
    </row>
    <row r="5" spans="1:4" ht="19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ht="19.5" customHeight="1">
      <c r="A6" s="55" t="s">
        <v>8</v>
      </c>
      <c r="B6" s="56">
        <v>1732.82</v>
      </c>
      <c r="C6" s="55" t="s">
        <v>9</v>
      </c>
      <c r="D6" s="56">
        <v>658.04</v>
      </c>
    </row>
    <row r="7" spans="1:4" ht="19.5" customHeight="1">
      <c r="A7" s="55" t="s">
        <v>10</v>
      </c>
      <c r="B7" s="56">
        <v>1732.82</v>
      </c>
      <c r="C7" s="55" t="s">
        <v>11</v>
      </c>
      <c r="D7" s="57"/>
    </row>
    <row r="8" spans="1:4" ht="19.5" customHeight="1">
      <c r="A8" s="55" t="s">
        <v>12</v>
      </c>
      <c r="B8" s="57"/>
      <c r="C8" s="55" t="s">
        <v>13</v>
      </c>
      <c r="D8" s="57"/>
    </row>
    <row r="9" spans="1:4" ht="19.5" customHeight="1">
      <c r="A9" s="55" t="s">
        <v>14</v>
      </c>
      <c r="B9" s="57"/>
      <c r="C9" s="55" t="s">
        <v>15</v>
      </c>
      <c r="D9" s="56">
        <v>45</v>
      </c>
    </row>
    <row r="10" spans="1:4" ht="19.5" customHeight="1">
      <c r="A10" s="55" t="s">
        <v>16</v>
      </c>
      <c r="B10" s="58" t="s">
        <v>2</v>
      </c>
      <c r="C10" s="55" t="s">
        <v>17</v>
      </c>
      <c r="D10" s="57"/>
    </row>
    <row r="11" spans="1:4" ht="19.5" customHeight="1">
      <c r="A11" s="55" t="s">
        <v>18</v>
      </c>
      <c r="B11" s="57"/>
      <c r="C11" s="55" t="s">
        <v>19</v>
      </c>
      <c r="D11" s="57"/>
    </row>
    <row r="12" spans="1:4" ht="19.5" customHeight="1">
      <c r="A12" s="55" t="s">
        <v>20</v>
      </c>
      <c r="B12" s="57"/>
      <c r="C12" s="55" t="s">
        <v>21</v>
      </c>
      <c r="D12" s="56">
        <v>48.29</v>
      </c>
    </row>
    <row r="13" spans="1:4" ht="19.5" customHeight="1">
      <c r="A13" s="55" t="s">
        <v>2</v>
      </c>
      <c r="B13" s="58" t="s">
        <v>2</v>
      </c>
      <c r="C13" s="55" t="s">
        <v>22</v>
      </c>
      <c r="D13" s="56">
        <v>324.75</v>
      </c>
    </row>
    <row r="14" spans="1:4" ht="19.5" customHeight="1">
      <c r="A14" s="55" t="s">
        <v>2</v>
      </c>
      <c r="B14" s="58" t="s">
        <v>2</v>
      </c>
      <c r="C14" s="55" t="s">
        <v>23</v>
      </c>
      <c r="D14" s="57"/>
    </row>
    <row r="15" spans="1:4" ht="19.5" customHeight="1">
      <c r="A15" s="55" t="s">
        <v>2</v>
      </c>
      <c r="B15" s="58" t="s">
        <v>2</v>
      </c>
      <c r="C15" s="55" t="s">
        <v>24</v>
      </c>
      <c r="D15" s="56">
        <v>70.73</v>
      </c>
    </row>
    <row r="16" spans="1:4" ht="19.5" customHeight="1">
      <c r="A16" s="55" t="s">
        <v>2</v>
      </c>
      <c r="B16" s="58" t="s">
        <v>2</v>
      </c>
      <c r="C16" s="55" t="s">
        <v>25</v>
      </c>
      <c r="D16" s="57">
        <v>20</v>
      </c>
    </row>
    <row r="17" spans="1:4" ht="19.5" customHeight="1">
      <c r="A17" s="55" t="s">
        <v>2</v>
      </c>
      <c r="B17" s="58" t="s">
        <v>2</v>
      </c>
      <c r="C17" s="55" t="s">
        <v>26</v>
      </c>
      <c r="D17" s="56">
        <v>1176.6</v>
      </c>
    </row>
    <row r="18" spans="1:4" ht="19.5" customHeight="1">
      <c r="A18" s="55" t="s">
        <v>2</v>
      </c>
      <c r="B18" s="58" t="s">
        <v>2</v>
      </c>
      <c r="C18" s="55" t="s">
        <v>27</v>
      </c>
      <c r="D18" s="56">
        <v>896.87</v>
      </c>
    </row>
    <row r="19" spans="1:4" ht="19.5" customHeight="1">
      <c r="A19" s="55" t="s">
        <v>2</v>
      </c>
      <c r="B19" s="58" t="s">
        <v>2</v>
      </c>
      <c r="C19" s="55" t="s">
        <v>28</v>
      </c>
      <c r="D19" s="57"/>
    </row>
    <row r="20" spans="1:4" ht="19.5" customHeight="1">
      <c r="A20" s="55" t="s">
        <v>2</v>
      </c>
      <c r="B20" s="58" t="s">
        <v>2</v>
      </c>
      <c r="C20" s="55" t="s">
        <v>29</v>
      </c>
      <c r="D20" s="56">
        <v>11.52</v>
      </c>
    </row>
    <row r="21" spans="1:4" ht="19.5" customHeight="1">
      <c r="A21" s="55" t="s">
        <v>2</v>
      </c>
      <c r="B21" s="58" t="s">
        <v>2</v>
      </c>
      <c r="C21" s="55" t="s">
        <v>30</v>
      </c>
      <c r="D21" s="57"/>
    </row>
    <row r="22" spans="1:4" ht="19.5" customHeight="1">
      <c r="A22" s="55" t="s">
        <v>2</v>
      </c>
      <c r="B22" s="58" t="s">
        <v>2</v>
      </c>
      <c r="C22" s="55" t="s">
        <v>31</v>
      </c>
      <c r="D22" s="57"/>
    </row>
    <row r="23" spans="1:4" ht="19.5" customHeight="1">
      <c r="A23" s="55" t="s">
        <v>2</v>
      </c>
      <c r="B23" s="58" t="s">
        <v>2</v>
      </c>
      <c r="C23" s="55" t="s">
        <v>32</v>
      </c>
      <c r="D23" s="57"/>
    </row>
    <row r="24" spans="1:4" ht="19.5" customHeight="1">
      <c r="A24" s="55" t="s">
        <v>2</v>
      </c>
      <c r="B24" s="58" t="s">
        <v>2</v>
      </c>
      <c r="C24" s="55" t="s">
        <v>33</v>
      </c>
      <c r="D24" s="57"/>
    </row>
    <row r="25" spans="1:4" ht="19.5" customHeight="1">
      <c r="A25" s="55" t="s">
        <v>2</v>
      </c>
      <c r="B25" s="58" t="s">
        <v>2</v>
      </c>
      <c r="C25" s="55" t="s">
        <v>34</v>
      </c>
      <c r="D25" s="56">
        <v>62.78</v>
      </c>
    </row>
    <row r="26" spans="1:4" ht="19.5" customHeight="1">
      <c r="A26" s="55" t="s">
        <v>2</v>
      </c>
      <c r="B26" s="58" t="s">
        <v>2</v>
      </c>
      <c r="C26" s="55" t="s">
        <v>35</v>
      </c>
      <c r="D26" s="57"/>
    </row>
    <row r="27" spans="1:4" ht="19.5" customHeight="1">
      <c r="A27" s="55" t="s">
        <v>2</v>
      </c>
      <c r="B27" s="58" t="s">
        <v>2</v>
      </c>
      <c r="C27" s="55" t="s">
        <v>36</v>
      </c>
      <c r="D27" s="57"/>
    </row>
    <row r="28" spans="1:4" ht="19.5" customHeight="1">
      <c r="A28" s="55" t="s">
        <v>2</v>
      </c>
      <c r="B28" s="58" t="s">
        <v>2</v>
      </c>
      <c r="C28" s="55" t="s">
        <v>37</v>
      </c>
      <c r="D28" s="57"/>
    </row>
    <row r="29" spans="1:4" ht="19.5" customHeight="1">
      <c r="A29" s="55" t="s">
        <v>2</v>
      </c>
      <c r="B29" s="58" t="s">
        <v>2</v>
      </c>
      <c r="C29" s="55" t="s">
        <v>38</v>
      </c>
      <c r="D29" s="57"/>
    </row>
    <row r="30" spans="1:4" ht="19.5" customHeight="1">
      <c r="A30" s="60" t="s">
        <v>2</v>
      </c>
      <c r="B30" s="58" t="s">
        <v>2</v>
      </c>
      <c r="C30" s="55" t="s">
        <v>39</v>
      </c>
      <c r="D30" s="57"/>
    </row>
    <row r="31" spans="1:4" ht="19.5" customHeight="1">
      <c r="A31" s="55" t="s">
        <v>2</v>
      </c>
      <c r="B31" s="58" t="s">
        <v>2</v>
      </c>
      <c r="C31" s="55" t="s">
        <v>40</v>
      </c>
      <c r="D31" s="57"/>
    </row>
    <row r="32" spans="1:4" ht="18" customHeight="1">
      <c r="A32" s="55" t="s">
        <v>41</v>
      </c>
      <c r="B32" s="59">
        <v>1581.76</v>
      </c>
      <c r="C32" s="55" t="s">
        <v>42</v>
      </c>
      <c r="D32" s="57"/>
    </row>
    <row r="33" spans="1:4" ht="19.5" customHeight="1">
      <c r="A33" s="55" t="s">
        <v>43</v>
      </c>
      <c r="B33" s="59">
        <v>1581.76</v>
      </c>
      <c r="C33" s="55" t="s">
        <v>44</v>
      </c>
      <c r="D33" s="57"/>
    </row>
    <row r="34" spans="1:4" ht="16.5" customHeight="1">
      <c r="A34" s="55" t="s">
        <v>45</v>
      </c>
      <c r="B34" s="57"/>
      <c r="C34" s="55" t="s">
        <v>2</v>
      </c>
      <c r="D34" s="58" t="s">
        <v>2</v>
      </c>
    </row>
    <row r="35" spans="1:4" ht="16.5" customHeight="1">
      <c r="A35" s="55" t="s">
        <v>2</v>
      </c>
      <c r="B35" s="58" t="s">
        <v>2</v>
      </c>
      <c r="C35" s="60" t="s">
        <v>2</v>
      </c>
      <c r="D35" s="58" t="s">
        <v>2</v>
      </c>
    </row>
    <row r="36" spans="1:4" ht="15">
      <c r="A36" s="55" t="s">
        <v>2</v>
      </c>
      <c r="B36" s="55" t="s">
        <v>2</v>
      </c>
      <c r="C36" s="55" t="s">
        <v>2</v>
      </c>
      <c r="D36" s="55" t="s">
        <v>2</v>
      </c>
    </row>
    <row r="37" spans="1:4" ht="14.25">
      <c r="A37" s="60" t="s">
        <v>46</v>
      </c>
      <c r="B37" s="56">
        <v>3314.58</v>
      </c>
      <c r="C37" s="60" t="s">
        <v>47</v>
      </c>
      <c r="D37" s="56">
        <f>SUM(D6:D35)</f>
        <v>3314.58</v>
      </c>
    </row>
  </sheetData>
  <sheetProtection/>
  <mergeCells count="2"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">
      <selection activeCell="J51" sqref="J51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1.00390625" style="0" bestFit="1" customWidth="1"/>
    <col min="7" max="7" width="13.00390625" style="0" bestFit="1" customWidth="1"/>
    <col min="8" max="10" width="16.00390625" style="0" bestFit="1" customWidth="1"/>
    <col min="11" max="11" width="12.00390625" style="0" bestFit="1" customWidth="1"/>
    <col min="12" max="13" width="11.00390625" style="0" bestFit="1" customWidth="1"/>
  </cols>
  <sheetData>
    <row r="1" ht="30" customHeight="1">
      <c r="A1" s="17" t="s">
        <v>48</v>
      </c>
    </row>
    <row r="2" ht="15" customHeight="1">
      <c r="A2" s="18" t="s">
        <v>1</v>
      </c>
    </row>
    <row r="3" ht="15" customHeight="1">
      <c r="A3" s="18" t="s">
        <v>49</v>
      </c>
    </row>
    <row r="4" spans="1:13" ht="15" customHeight="1">
      <c r="A4" s="19" t="s">
        <v>50</v>
      </c>
      <c r="B4" s="19" t="s">
        <v>51</v>
      </c>
      <c r="C4" s="20" t="s">
        <v>52</v>
      </c>
      <c r="D4" s="22"/>
      <c r="E4" s="19" t="s">
        <v>53</v>
      </c>
      <c r="F4" s="19" t="s">
        <v>41</v>
      </c>
      <c r="G4" s="19" t="s">
        <v>54</v>
      </c>
      <c r="H4" s="19" t="s">
        <v>55</v>
      </c>
      <c r="I4" s="19" t="s">
        <v>56</v>
      </c>
      <c r="J4" s="66" t="s">
        <v>57</v>
      </c>
      <c r="K4" s="67"/>
      <c r="L4" s="19" t="s">
        <v>58</v>
      </c>
      <c r="M4" s="19" t="s">
        <v>59</v>
      </c>
    </row>
    <row r="5" spans="1:13" ht="12.75">
      <c r="A5" s="24"/>
      <c r="B5" s="24"/>
      <c r="C5" s="25" t="s">
        <v>60</v>
      </c>
      <c r="D5" s="25" t="s">
        <v>61</v>
      </c>
      <c r="E5" s="24"/>
      <c r="F5" s="24"/>
      <c r="G5" s="24"/>
      <c r="H5" s="24"/>
      <c r="I5" s="24"/>
      <c r="J5" s="68"/>
      <c r="K5" s="69"/>
      <c r="L5" s="24"/>
      <c r="M5" s="24"/>
    </row>
    <row r="6" spans="1:13" ht="12.75">
      <c r="A6" s="26" t="s">
        <v>53</v>
      </c>
      <c r="B6" s="26"/>
      <c r="C6" s="26"/>
      <c r="D6" s="26"/>
      <c r="E6" s="61">
        <v>3314.58</v>
      </c>
      <c r="F6" s="26">
        <v>1581.76</v>
      </c>
      <c r="G6" s="61">
        <v>1732.82</v>
      </c>
      <c r="H6" s="26"/>
      <c r="I6" s="26"/>
      <c r="J6" s="26"/>
      <c r="K6" s="26"/>
      <c r="L6" s="26"/>
      <c r="M6" s="26"/>
    </row>
    <row r="7" spans="1:13" ht="12.75">
      <c r="A7" s="26" t="s">
        <v>62</v>
      </c>
      <c r="B7" s="26" t="s">
        <v>63</v>
      </c>
      <c r="C7" s="26"/>
      <c r="D7" s="26"/>
      <c r="E7" s="61">
        <f>SUM(E8,E19,E22,E25,E33,E38,E43,E45,E58,E61)</f>
        <v>3314.58</v>
      </c>
      <c r="F7" s="61">
        <f>SUM(F8,F19,F22,F25,F33,F38,F43,F45,F58,F61)</f>
        <v>1581.76</v>
      </c>
      <c r="G7" s="61">
        <f>SUM(G8,G19,G22,G25,G33,G38,G43,G45,G58,G61)</f>
        <v>1732.82</v>
      </c>
      <c r="H7" s="63"/>
      <c r="I7" s="63"/>
      <c r="J7" s="26"/>
      <c r="K7" s="26"/>
      <c r="L7" s="26"/>
      <c r="M7" s="26"/>
    </row>
    <row r="8" spans="1:13" ht="12.75">
      <c r="A8" s="26"/>
      <c r="B8" s="26"/>
      <c r="C8" s="26" t="s">
        <v>64</v>
      </c>
      <c r="D8" s="26" t="s">
        <v>65</v>
      </c>
      <c r="E8" s="61">
        <f>SUM(F8:G8)</f>
        <v>658.0400000000002</v>
      </c>
      <c r="F8" s="26"/>
      <c r="G8" s="61">
        <f>SUM(G9,G11,G13,G15,G17)</f>
        <v>658.0400000000002</v>
      </c>
      <c r="H8" s="64"/>
      <c r="I8" s="26"/>
      <c r="J8" s="26"/>
      <c r="K8" s="26"/>
      <c r="L8" s="26"/>
      <c r="M8" s="26"/>
    </row>
    <row r="9" spans="1:13" ht="12.75">
      <c r="A9" s="26"/>
      <c r="B9" s="26"/>
      <c r="C9" s="26" t="s">
        <v>66</v>
      </c>
      <c r="D9" s="26" t="s">
        <v>67</v>
      </c>
      <c r="E9" s="61">
        <f aca="true" t="shared" si="0" ref="E9:E63">SUM(F9:G9)</f>
        <v>16.44</v>
      </c>
      <c r="F9" s="26"/>
      <c r="G9" s="61">
        <v>16.44</v>
      </c>
      <c r="H9" s="26"/>
      <c r="I9" s="26"/>
      <c r="J9" s="26"/>
      <c r="K9" s="26"/>
      <c r="L9" s="26"/>
      <c r="M9" s="26"/>
    </row>
    <row r="10" spans="1:13" ht="12.75">
      <c r="A10" s="26"/>
      <c r="B10" s="26"/>
      <c r="C10" s="26" t="s">
        <v>68</v>
      </c>
      <c r="D10" s="26" t="s">
        <v>69</v>
      </c>
      <c r="E10" s="61">
        <f t="shared" si="0"/>
        <v>16.44</v>
      </c>
      <c r="F10" s="26"/>
      <c r="G10" s="61">
        <v>16.44</v>
      </c>
      <c r="H10" s="26"/>
      <c r="I10" s="26"/>
      <c r="J10" s="26"/>
      <c r="K10" s="26"/>
      <c r="L10" s="26"/>
      <c r="M10" s="26"/>
    </row>
    <row r="11" spans="1:13" ht="12.75">
      <c r="A11" s="26"/>
      <c r="B11" s="26"/>
      <c r="C11" s="26" t="s">
        <v>70</v>
      </c>
      <c r="D11" s="26" t="s">
        <v>71</v>
      </c>
      <c r="E11" s="61">
        <f t="shared" si="0"/>
        <v>507.61</v>
      </c>
      <c r="F11" s="26"/>
      <c r="G11" s="61">
        <v>507.61</v>
      </c>
      <c r="H11" s="65"/>
      <c r="I11" s="26"/>
      <c r="J11" s="26"/>
      <c r="K11" s="26"/>
      <c r="L11" s="26"/>
      <c r="M11" s="26"/>
    </row>
    <row r="12" spans="1:13" ht="12.75">
      <c r="A12" s="26"/>
      <c r="B12" s="26"/>
      <c r="C12" s="26" t="s">
        <v>72</v>
      </c>
      <c r="D12" s="26" t="s">
        <v>69</v>
      </c>
      <c r="E12" s="61">
        <f t="shared" si="0"/>
        <v>572.67</v>
      </c>
      <c r="F12" s="26"/>
      <c r="G12" s="61">
        <v>572.67</v>
      </c>
      <c r="H12" s="26"/>
      <c r="I12" s="26"/>
      <c r="J12" s="26"/>
      <c r="K12" s="26"/>
      <c r="L12" s="26"/>
      <c r="M12" s="26"/>
    </row>
    <row r="13" spans="1:13" ht="12.75">
      <c r="A13" s="26"/>
      <c r="B13" s="26"/>
      <c r="C13" s="26" t="s">
        <v>73</v>
      </c>
      <c r="D13" s="26" t="s">
        <v>74</v>
      </c>
      <c r="E13" s="61">
        <f t="shared" si="0"/>
        <v>38.98</v>
      </c>
      <c r="F13" s="26"/>
      <c r="G13" s="61">
        <v>38.98</v>
      </c>
      <c r="H13" s="26"/>
      <c r="I13" s="26"/>
      <c r="J13" s="26"/>
      <c r="K13" s="26"/>
      <c r="L13" s="26"/>
      <c r="M13" s="26"/>
    </row>
    <row r="14" spans="1:13" ht="12.75">
      <c r="A14" s="26"/>
      <c r="B14" s="26"/>
      <c r="C14" s="26" t="s">
        <v>75</v>
      </c>
      <c r="D14" s="26" t="s">
        <v>69</v>
      </c>
      <c r="E14" s="61">
        <f t="shared" si="0"/>
        <v>38.98</v>
      </c>
      <c r="F14" s="26"/>
      <c r="G14" s="61">
        <v>38.98</v>
      </c>
      <c r="H14" s="26"/>
      <c r="I14" s="26"/>
      <c r="J14" s="26"/>
      <c r="K14" s="26"/>
      <c r="L14" s="26"/>
      <c r="M14" s="26"/>
    </row>
    <row r="15" spans="1:13" ht="12.75">
      <c r="A15" s="26"/>
      <c r="B15" s="26"/>
      <c r="C15" s="26" t="s">
        <v>76</v>
      </c>
      <c r="D15" s="26" t="s">
        <v>77</v>
      </c>
      <c r="E15" s="61">
        <f t="shared" si="0"/>
        <v>18.7</v>
      </c>
      <c r="F15" s="26"/>
      <c r="G15" s="61">
        <v>18.7</v>
      </c>
      <c r="H15" s="26"/>
      <c r="I15" s="26"/>
      <c r="J15" s="26"/>
      <c r="K15" s="26"/>
      <c r="L15" s="26"/>
      <c r="M15" s="26"/>
    </row>
    <row r="16" spans="1:13" ht="12.75">
      <c r="A16" s="26"/>
      <c r="B16" s="26"/>
      <c r="C16" s="26" t="s">
        <v>78</v>
      </c>
      <c r="D16" s="26" t="s">
        <v>69</v>
      </c>
      <c r="E16" s="61">
        <f t="shared" si="0"/>
        <v>18.7</v>
      </c>
      <c r="F16" s="26"/>
      <c r="G16" s="61">
        <v>18.7</v>
      </c>
      <c r="H16" s="26"/>
      <c r="I16" s="26"/>
      <c r="J16" s="26"/>
      <c r="K16" s="26"/>
      <c r="L16" s="26"/>
      <c r="M16" s="26"/>
    </row>
    <row r="17" spans="1:13" ht="12.75">
      <c r="A17" s="26"/>
      <c r="B17" s="26"/>
      <c r="C17" s="26" t="s">
        <v>79</v>
      </c>
      <c r="D17" s="26" t="s">
        <v>80</v>
      </c>
      <c r="E17" s="61">
        <f t="shared" si="0"/>
        <v>76.31</v>
      </c>
      <c r="F17" s="26"/>
      <c r="G17" s="61">
        <v>76.31</v>
      </c>
      <c r="H17" s="26"/>
      <c r="I17" s="26"/>
      <c r="J17" s="26"/>
      <c r="K17" s="26"/>
      <c r="L17" s="26"/>
      <c r="M17" s="26"/>
    </row>
    <row r="18" spans="1:13" ht="12.75">
      <c r="A18" s="26"/>
      <c r="B18" s="26"/>
      <c r="C18" s="26" t="s">
        <v>81</v>
      </c>
      <c r="D18" s="26" t="s">
        <v>69</v>
      </c>
      <c r="E18" s="61">
        <f t="shared" si="0"/>
        <v>76.31</v>
      </c>
      <c r="F18" s="26"/>
      <c r="G18" s="61">
        <v>76.31</v>
      </c>
      <c r="H18" s="26"/>
      <c r="I18" s="26"/>
      <c r="J18" s="26"/>
      <c r="K18" s="26"/>
      <c r="L18" s="26"/>
      <c r="M18" s="26"/>
    </row>
    <row r="19" spans="1:13" ht="12.75">
      <c r="A19" s="26"/>
      <c r="B19" s="26"/>
      <c r="C19" s="26" t="s">
        <v>82</v>
      </c>
      <c r="D19" s="26" t="s">
        <v>83</v>
      </c>
      <c r="E19" s="61">
        <f t="shared" si="0"/>
        <v>45</v>
      </c>
      <c r="F19" s="26"/>
      <c r="G19" s="61">
        <v>45</v>
      </c>
      <c r="H19" s="26"/>
      <c r="I19" s="26"/>
      <c r="J19" s="26"/>
      <c r="K19" s="26"/>
      <c r="L19" s="26"/>
      <c r="M19" s="26"/>
    </row>
    <row r="20" spans="1:13" ht="12.75">
      <c r="A20" s="26"/>
      <c r="B20" s="26"/>
      <c r="C20" s="26" t="s">
        <v>84</v>
      </c>
      <c r="D20" s="26" t="s">
        <v>85</v>
      </c>
      <c r="E20" s="61">
        <f t="shared" si="0"/>
        <v>45</v>
      </c>
      <c r="F20" s="26"/>
      <c r="G20" s="61">
        <v>45</v>
      </c>
      <c r="H20" s="26"/>
      <c r="I20" s="26"/>
      <c r="J20" s="26"/>
      <c r="K20" s="26"/>
      <c r="L20" s="26"/>
      <c r="M20" s="26"/>
    </row>
    <row r="21" spans="1:13" ht="12.75">
      <c r="A21" s="26"/>
      <c r="B21" s="26"/>
      <c r="C21" s="26" t="s">
        <v>86</v>
      </c>
      <c r="D21" s="26" t="s">
        <v>87</v>
      </c>
      <c r="E21" s="61">
        <f t="shared" si="0"/>
        <v>45</v>
      </c>
      <c r="F21" s="26"/>
      <c r="G21" s="61">
        <v>45</v>
      </c>
      <c r="H21" s="26"/>
      <c r="I21" s="26"/>
      <c r="J21" s="26"/>
      <c r="K21" s="26"/>
      <c r="L21" s="26"/>
      <c r="M21" s="26"/>
    </row>
    <row r="22" spans="1:13" ht="12.75">
      <c r="A22" s="26"/>
      <c r="B22" s="26"/>
      <c r="C22" s="26" t="s">
        <v>88</v>
      </c>
      <c r="D22" s="26" t="s">
        <v>89</v>
      </c>
      <c r="E22" s="61">
        <f t="shared" si="0"/>
        <v>48.29</v>
      </c>
      <c r="F22" s="26"/>
      <c r="G22" s="61">
        <v>48.29</v>
      </c>
      <c r="H22" s="26"/>
      <c r="I22" s="26"/>
      <c r="J22" s="26"/>
      <c r="K22" s="26"/>
      <c r="L22" s="26"/>
      <c r="M22" s="26"/>
    </row>
    <row r="23" spans="1:13" ht="12.75">
      <c r="A23" s="26"/>
      <c r="B23" s="26"/>
      <c r="C23" s="26" t="s">
        <v>90</v>
      </c>
      <c r="D23" s="26" t="s">
        <v>91</v>
      </c>
      <c r="E23" s="61">
        <f t="shared" si="0"/>
        <v>48.29</v>
      </c>
      <c r="F23" s="26"/>
      <c r="G23" s="61">
        <v>48.29</v>
      </c>
      <c r="H23" s="26"/>
      <c r="I23" s="26"/>
      <c r="J23" s="26"/>
      <c r="K23" s="26"/>
      <c r="L23" s="26"/>
      <c r="M23" s="26"/>
    </row>
    <row r="24" spans="1:13" ht="12.75">
      <c r="A24" s="26"/>
      <c r="B24" s="26"/>
      <c r="C24" s="26" t="s">
        <v>92</v>
      </c>
      <c r="D24" s="26" t="s">
        <v>93</v>
      </c>
      <c r="E24" s="61">
        <f t="shared" si="0"/>
        <v>48.29</v>
      </c>
      <c r="F24" s="26"/>
      <c r="G24" s="61">
        <v>48.29</v>
      </c>
      <c r="H24" s="26"/>
      <c r="I24" s="26"/>
      <c r="J24" s="26"/>
      <c r="K24" s="26"/>
      <c r="L24" s="26"/>
      <c r="M24" s="26"/>
    </row>
    <row r="25" spans="1:13" ht="12.75">
      <c r="A25" s="26"/>
      <c r="B25" s="26"/>
      <c r="C25" s="26" t="s">
        <v>94</v>
      </c>
      <c r="D25" s="26" t="s">
        <v>95</v>
      </c>
      <c r="E25" s="61">
        <f t="shared" si="0"/>
        <v>324.75</v>
      </c>
      <c r="F25" s="26"/>
      <c r="G25" s="61">
        <v>324.75</v>
      </c>
      <c r="H25" s="26"/>
      <c r="I25" s="26"/>
      <c r="J25" s="26"/>
      <c r="K25" s="26"/>
      <c r="L25" s="26"/>
      <c r="M25" s="26"/>
    </row>
    <row r="26" spans="1:13" ht="12.75">
      <c r="A26" s="26"/>
      <c r="B26" s="26"/>
      <c r="C26" s="26" t="s">
        <v>96</v>
      </c>
      <c r="D26" s="26" t="s">
        <v>97</v>
      </c>
      <c r="E26" s="61">
        <f t="shared" si="0"/>
        <v>93.9</v>
      </c>
      <c r="F26" s="26"/>
      <c r="G26" s="61">
        <v>93.9</v>
      </c>
      <c r="H26" s="26"/>
      <c r="I26" s="26"/>
      <c r="J26" s="26"/>
      <c r="K26" s="26"/>
      <c r="L26" s="26"/>
      <c r="M26" s="26"/>
    </row>
    <row r="27" spans="1:13" ht="12.75">
      <c r="A27" s="26"/>
      <c r="B27" s="26"/>
      <c r="C27" s="26" t="s">
        <v>98</v>
      </c>
      <c r="D27" s="26" t="s">
        <v>99</v>
      </c>
      <c r="E27" s="61">
        <f t="shared" si="0"/>
        <v>93.9</v>
      </c>
      <c r="F27" s="26"/>
      <c r="G27" s="61">
        <v>93.9</v>
      </c>
      <c r="H27" s="26"/>
      <c r="I27" s="26"/>
      <c r="J27" s="26"/>
      <c r="K27" s="26"/>
      <c r="L27" s="26"/>
      <c r="M27" s="26"/>
    </row>
    <row r="28" spans="1:13" ht="12.75">
      <c r="A28" s="26"/>
      <c r="B28" s="26"/>
      <c r="C28" s="26" t="s">
        <v>100</v>
      </c>
      <c r="D28" s="26" t="s">
        <v>101</v>
      </c>
      <c r="E28" s="61">
        <f t="shared" si="0"/>
        <v>230.85</v>
      </c>
      <c r="F28" s="26"/>
      <c r="G28" s="61">
        <f>SUM(G29:G32)</f>
        <v>230.85</v>
      </c>
      <c r="H28" s="26"/>
      <c r="I28" s="26"/>
      <c r="J28" s="26"/>
      <c r="K28" s="26"/>
      <c r="L28" s="26"/>
      <c r="M28" s="26"/>
    </row>
    <row r="29" spans="1:13" ht="12.75">
      <c r="A29" s="26"/>
      <c r="B29" s="26"/>
      <c r="C29" s="26" t="s">
        <v>102</v>
      </c>
      <c r="D29" s="26" t="s">
        <v>103</v>
      </c>
      <c r="E29" s="61">
        <f t="shared" si="0"/>
        <v>7.63</v>
      </c>
      <c r="F29" s="26"/>
      <c r="G29" s="61">
        <v>7.63</v>
      </c>
      <c r="H29" s="26"/>
      <c r="I29" s="26"/>
      <c r="J29" s="26"/>
      <c r="K29" s="26"/>
      <c r="L29" s="26"/>
      <c r="M29" s="26"/>
    </row>
    <row r="30" spans="1:13" ht="12.75">
      <c r="A30" s="26"/>
      <c r="B30" s="26"/>
      <c r="C30" s="26" t="s">
        <v>104</v>
      </c>
      <c r="D30" s="26" t="s">
        <v>105</v>
      </c>
      <c r="E30" s="61">
        <f t="shared" si="0"/>
        <v>0.91</v>
      </c>
      <c r="F30" s="26"/>
      <c r="G30" s="61">
        <v>0.91</v>
      </c>
      <c r="H30" s="26"/>
      <c r="I30" s="26"/>
      <c r="J30" s="26"/>
      <c r="K30" s="26"/>
      <c r="L30" s="26"/>
      <c r="M30" s="26"/>
    </row>
    <row r="31" spans="1:13" ht="12.75">
      <c r="A31" s="26"/>
      <c r="B31" s="26"/>
      <c r="C31" s="26" t="s">
        <v>106</v>
      </c>
      <c r="D31" s="26" t="s">
        <v>107</v>
      </c>
      <c r="E31" s="61">
        <f t="shared" si="0"/>
        <v>140.31</v>
      </c>
      <c r="F31" s="26"/>
      <c r="G31" s="61">
        <v>140.31</v>
      </c>
      <c r="H31" s="26"/>
      <c r="I31" s="26"/>
      <c r="J31" s="26"/>
      <c r="K31" s="26"/>
      <c r="L31" s="26"/>
      <c r="M31" s="26"/>
    </row>
    <row r="32" spans="1:13" ht="12.75">
      <c r="A32" s="26"/>
      <c r="B32" s="26"/>
      <c r="C32" s="26" t="s">
        <v>108</v>
      </c>
      <c r="D32" s="26" t="s">
        <v>109</v>
      </c>
      <c r="E32" s="61">
        <f t="shared" si="0"/>
        <v>82</v>
      </c>
      <c r="F32" s="26"/>
      <c r="G32" s="61">
        <f>222.31-G31</f>
        <v>82</v>
      </c>
      <c r="H32" s="26"/>
      <c r="I32" s="26"/>
      <c r="J32" s="26"/>
      <c r="K32" s="26"/>
      <c r="L32" s="26"/>
      <c r="M32" s="26"/>
    </row>
    <row r="33" spans="1:13" ht="12.75">
      <c r="A33" s="26"/>
      <c r="B33" s="26"/>
      <c r="C33" s="26" t="s">
        <v>110</v>
      </c>
      <c r="D33" s="26" t="s">
        <v>111</v>
      </c>
      <c r="E33" s="61">
        <f t="shared" si="0"/>
        <v>70.73</v>
      </c>
      <c r="F33" s="26"/>
      <c r="G33" s="61">
        <v>70.73</v>
      </c>
      <c r="H33" s="26"/>
      <c r="I33" s="26"/>
      <c r="J33" s="26"/>
      <c r="K33" s="26"/>
      <c r="L33" s="26"/>
      <c r="M33" s="26"/>
    </row>
    <row r="34" spans="1:13" ht="12.75">
      <c r="A34" s="26"/>
      <c r="B34" s="26"/>
      <c r="C34" s="26" t="s">
        <v>112</v>
      </c>
      <c r="D34" s="26" t="s">
        <v>113</v>
      </c>
      <c r="E34" s="61">
        <f t="shared" si="0"/>
        <v>9.87</v>
      </c>
      <c r="F34" s="26"/>
      <c r="G34" s="61">
        <v>9.87</v>
      </c>
      <c r="H34" s="26"/>
      <c r="I34" s="26"/>
      <c r="J34" s="26"/>
      <c r="K34" s="26"/>
      <c r="L34" s="26"/>
      <c r="M34" s="26"/>
    </row>
    <row r="35" spans="1:13" ht="12.75">
      <c r="A35" s="26"/>
      <c r="B35" s="26"/>
      <c r="C35" s="26" t="s">
        <v>114</v>
      </c>
      <c r="D35" s="26" t="s">
        <v>115</v>
      </c>
      <c r="E35" s="61">
        <f t="shared" si="0"/>
        <v>9.87</v>
      </c>
      <c r="F35" s="26"/>
      <c r="G35" s="61">
        <v>9.87</v>
      </c>
      <c r="H35" s="26"/>
      <c r="I35" s="26"/>
      <c r="J35" s="26"/>
      <c r="K35" s="26"/>
      <c r="L35" s="26"/>
      <c r="M35" s="26"/>
    </row>
    <row r="36" spans="1:13" ht="12.75">
      <c r="A36" s="26"/>
      <c r="B36" s="26"/>
      <c r="C36" s="26" t="s">
        <v>116</v>
      </c>
      <c r="D36" s="26" t="s">
        <v>117</v>
      </c>
      <c r="E36" s="61">
        <f t="shared" si="0"/>
        <v>60.86</v>
      </c>
      <c r="F36" s="26"/>
      <c r="G36" s="61">
        <v>60.86</v>
      </c>
      <c r="H36" s="26"/>
      <c r="I36" s="26"/>
      <c r="J36" s="26"/>
      <c r="K36" s="26"/>
      <c r="L36" s="26"/>
      <c r="M36" s="26"/>
    </row>
    <row r="37" spans="1:13" ht="12.75">
      <c r="A37" s="26"/>
      <c r="B37" s="26"/>
      <c r="C37" s="26" t="s">
        <v>118</v>
      </c>
      <c r="D37" s="26" t="s">
        <v>119</v>
      </c>
      <c r="E37" s="61">
        <f t="shared" si="0"/>
        <v>60.86</v>
      </c>
      <c r="F37" s="26"/>
      <c r="G37" s="61">
        <v>60.86</v>
      </c>
      <c r="H37" s="26"/>
      <c r="I37" s="26"/>
      <c r="J37" s="26"/>
      <c r="K37" s="26"/>
      <c r="L37" s="26"/>
      <c r="M37" s="26"/>
    </row>
    <row r="38" spans="1:13" ht="12.75">
      <c r="A38" s="26"/>
      <c r="B38" s="26"/>
      <c r="C38" s="26" t="s">
        <v>120</v>
      </c>
      <c r="D38" s="26" t="s">
        <v>121</v>
      </c>
      <c r="E38" s="61">
        <f t="shared" si="0"/>
        <v>1176.6</v>
      </c>
      <c r="F38" s="61">
        <v>1100</v>
      </c>
      <c r="G38" s="61">
        <v>76.6</v>
      </c>
      <c r="H38" s="26"/>
      <c r="I38" s="26"/>
      <c r="J38" s="26"/>
      <c r="K38" s="26"/>
      <c r="L38" s="26"/>
      <c r="M38" s="26"/>
    </row>
    <row r="39" spans="1:13" ht="12.75">
      <c r="A39" s="26"/>
      <c r="B39" s="26"/>
      <c r="C39" s="26" t="s">
        <v>122</v>
      </c>
      <c r="D39" s="26" t="s">
        <v>123</v>
      </c>
      <c r="E39" s="61">
        <f t="shared" si="0"/>
        <v>76.6</v>
      </c>
      <c r="F39" s="26"/>
      <c r="G39" s="61">
        <v>76.6</v>
      </c>
      <c r="H39" s="26"/>
      <c r="I39" s="26"/>
      <c r="J39" s="26"/>
      <c r="K39" s="26"/>
      <c r="L39" s="26"/>
      <c r="M39" s="26"/>
    </row>
    <row r="40" spans="1:13" ht="12.75">
      <c r="A40" s="26"/>
      <c r="B40" s="26"/>
      <c r="C40" s="26" t="s">
        <v>124</v>
      </c>
      <c r="D40" s="26" t="s">
        <v>125</v>
      </c>
      <c r="E40" s="61">
        <f t="shared" si="0"/>
        <v>76.6</v>
      </c>
      <c r="F40" s="26"/>
      <c r="G40" s="61">
        <v>76.6</v>
      </c>
      <c r="H40" s="26"/>
      <c r="I40" s="26"/>
      <c r="J40" s="26"/>
      <c r="K40" s="26"/>
      <c r="L40" s="26"/>
      <c r="M40" s="26"/>
    </row>
    <row r="41" spans="1:13" ht="12.75">
      <c r="A41" s="26"/>
      <c r="B41" s="26"/>
      <c r="C41" s="26" t="s">
        <v>122</v>
      </c>
      <c r="D41" s="26" t="s">
        <v>123</v>
      </c>
      <c r="E41" s="61">
        <f t="shared" si="0"/>
        <v>1100</v>
      </c>
      <c r="F41" s="26">
        <v>1100</v>
      </c>
      <c r="G41" s="61"/>
      <c r="H41" s="26"/>
      <c r="I41" s="26"/>
      <c r="J41" s="26"/>
      <c r="K41" s="26"/>
      <c r="L41" s="26"/>
      <c r="M41" s="26"/>
    </row>
    <row r="42" spans="1:13" ht="12.75">
      <c r="A42" s="26"/>
      <c r="B42" s="26"/>
      <c r="C42" s="26" t="s">
        <v>124</v>
      </c>
      <c r="D42" s="26" t="s">
        <v>125</v>
      </c>
      <c r="E42" s="61">
        <f t="shared" si="0"/>
        <v>1100</v>
      </c>
      <c r="F42" s="26">
        <v>1100</v>
      </c>
      <c r="G42" s="61"/>
      <c r="H42" s="26"/>
      <c r="I42" s="26"/>
      <c r="J42" s="26"/>
      <c r="K42" s="26"/>
      <c r="L42" s="26"/>
      <c r="M42" s="26"/>
    </row>
    <row r="43" spans="1:13" ht="13.5" customHeight="1">
      <c r="A43" s="26"/>
      <c r="B43" s="26"/>
      <c r="C43" s="26" t="s">
        <v>122</v>
      </c>
      <c r="D43" s="26" t="s">
        <v>126</v>
      </c>
      <c r="E43" s="61">
        <f t="shared" si="0"/>
        <v>20</v>
      </c>
      <c r="F43" s="26">
        <v>20</v>
      </c>
      <c r="G43" s="61"/>
      <c r="H43" s="26"/>
      <c r="I43" s="26"/>
      <c r="J43" s="26"/>
      <c r="K43" s="26"/>
      <c r="L43" s="26"/>
      <c r="M43" s="26"/>
    </row>
    <row r="44" spans="1:13" ht="12.75">
      <c r="A44" s="26"/>
      <c r="B44" s="26"/>
      <c r="C44" s="26" t="s">
        <v>124</v>
      </c>
      <c r="D44" s="26" t="s">
        <v>123</v>
      </c>
      <c r="E44" s="61">
        <f t="shared" si="0"/>
        <v>20</v>
      </c>
      <c r="F44" s="26">
        <v>20</v>
      </c>
      <c r="G44" s="61"/>
      <c r="H44" s="26"/>
      <c r="I44" s="26"/>
      <c r="J44" s="26"/>
      <c r="K44" s="26"/>
      <c r="L44" s="26"/>
      <c r="M44" s="26"/>
    </row>
    <row r="45" spans="1:13" ht="12.75">
      <c r="A45" s="26"/>
      <c r="B45" s="26"/>
      <c r="C45" s="26" t="s">
        <v>127</v>
      </c>
      <c r="D45" s="26" t="s">
        <v>128</v>
      </c>
      <c r="E45" s="61">
        <f t="shared" si="0"/>
        <v>896.87</v>
      </c>
      <c r="F45" s="61">
        <f>SUM(F46,F48,F50,F52,F54,F56)</f>
        <v>461.76</v>
      </c>
      <c r="G45" s="61">
        <f>SUM(G46,G48,G50,G52,G54,G56)</f>
        <v>435.11</v>
      </c>
      <c r="H45" s="26"/>
      <c r="I45" s="26"/>
      <c r="J45" s="26"/>
      <c r="K45" s="26"/>
      <c r="L45" s="26"/>
      <c r="M45" s="26"/>
    </row>
    <row r="46" spans="1:13" ht="12.75">
      <c r="A46" s="26"/>
      <c r="B46" s="26"/>
      <c r="C46" s="26" t="s">
        <v>129</v>
      </c>
      <c r="D46" s="26" t="s">
        <v>130</v>
      </c>
      <c r="E46" s="61">
        <f t="shared" si="0"/>
        <v>118.71</v>
      </c>
      <c r="F46" s="26"/>
      <c r="G46" s="61">
        <v>118.71</v>
      </c>
      <c r="H46" s="26"/>
      <c r="I46" s="26"/>
      <c r="J46" s="26"/>
      <c r="K46" s="26"/>
      <c r="L46" s="26"/>
      <c r="M46" s="26"/>
    </row>
    <row r="47" spans="1:13" ht="12.75">
      <c r="A47" s="26"/>
      <c r="B47" s="26"/>
      <c r="C47" s="26" t="s">
        <v>131</v>
      </c>
      <c r="D47" s="26" t="s">
        <v>132</v>
      </c>
      <c r="E47" s="61">
        <f t="shared" si="0"/>
        <v>118.71</v>
      </c>
      <c r="F47" s="26"/>
      <c r="G47" s="61">
        <v>118.71</v>
      </c>
      <c r="H47" s="26"/>
      <c r="I47" s="26"/>
      <c r="J47" s="26"/>
      <c r="K47" s="26"/>
      <c r="L47" s="26"/>
      <c r="M47" s="26"/>
    </row>
    <row r="48" spans="1:13" ht="12.75">
      <c r="A48" s="26"/>
      <c r="B48" s="26"/>
      <c r="C48" s="26" t="s">
        <v>129</v>
      </c>
      <c r="D48" s="26" t="s">
        <v>133</v>
      </c>
      <c r="E48" s="61">
        <f t="shared" si="0"/>
        <v>20.82</v>
      </c>
      <c r="F48" s="26"/>
      <c r="G48" s="61">
        <v>20.82</v>
      </c>
      <c r="H48" s="26"/>
      <c r="I48" s="26"/>
      <c r="J48" s="26"/>
      <c r="K48" s="26"/>
      <c r="L48" s="26"/>
      <c r="M48" s="26"/>
    </row>
    <row r="49" spans="1:13" ht="12.75">
      <c r="A49" s="26"/>
      <c r="B49" s="26"/>
      <c r="C49" s="26" t="s">
        <v>131</v>
      </c>
      <c r="D49" s="26" t="s">
        <v>132</v>
      </c>
      <c r="E49" s="61">
        <f t="shared" si="0"/>
        <v>20.82</v>
      </c>
      <c r="F49" s="26"/>
      <c r="G49" s="61">
        <v>20.82</v>
      </c>
      <c r="H49" s="26"/>
      <c r="I49" s="26"/>
      <c r="J49" s="26"/>
      <c r="K49" s="26"/>
      <c r="L49" s="26"/>
      <c r="M49" s="26"/>
    </row>
    <row r="50" spans="1:13" ht="12.75">
      <c r="A50" s="26"/>
      <c r="B50" s="26"/>
      <c r="C50" s="26" t="s">
        <v>129</v>
      </c>
      <c r="D50" s="26" t="s">
        <v>134</v>
      </c>
      <c r="E50" s="61">
        <f t="shared" si="0"/>
        <v>295.58</v>
      </c>
      <c r="F50" s="26"/>
      <c r="G50" s="61">
        <v>295.58</v>
      </c>
      <c r="H50" s="26"/>
      <c r="I50" s="26"/>
      <c r="J50" s="26"/>
      <c r="K50" s="26"/>
      <c r="L50" s="26"/>
      <c r="M50" s="26"/>
    </row>
    <row r="51" spans="1:13" ht="12.75">
      <c r="A51" s="26"/>
      <c r="B51" s="26"/>
      <c r="C51" s="26" t="s">
        <v>131</v>
      </c>
      <c r="D51" s="26" t="s">
        <v>135</v>
      </c>
      <c r="E51" s="61">
        <f t="shared" si="0"/>
        <v>295.58</v>
      </c>
      <c r="F51" s="26"/>
      <c r="G51" s="61">
        <v>295.58</v>
      </c>
      <c r="H51" s="26"/>
      <c r="I51" s="26"/>
      <c r="J51" s="26"/>
      <c r="K51" s="26"/>
      <c r="L51" s="26"/>
      <c r="M51" s="26"/>
    </row>
    <row r="52" spans="1:13" ht="12.75">
      <c r="A52" s="26"/>
      <c r="B52" s="26"/>
      <c r="C52" s="26" t="s">
        <v>129</v>
      </c>
      <c r="D52" s="26" t="s">
        <v>136</v>
      </c>
      <c r="E52" s="61">
        <f t="shared" si="0"/>
        <v>127.51</v>
      </c>
      <c r="F52" s="26">
        <v>127.51</v>
      </c>
      <c r="G52" s="61"/>
      <c r="H52" s="26"/>
      <c r="I52" s="26"/>
      <c r="J52" s="26"/>
      <c r="K52" s="26"/>
      <c r="L52" s="26"/>
      <c r="M52" s="26"/>
    </row>
    <row r="53" spans="1:13" ht="12.75">
      <c r="A53" s="26"/>
      <c r="B53" s="26"/>
      <c r="C53" s="26" t="s">
        <v>131</v>
      </c>
      <c r="D53" s="26" t="s">
        <v>135</v>
      </c>
      <c r="E53" s="61">
        <f t="shared" si="0"/>
        <v>127.51</v>
      </c>
      <c r="F53" s="26">
        <v>127.51</v>
      </c>
      <c r="G53" s="61"/>
      <c r="H53" s="26"/>
      <c r="I53" s="26"/>
      <c r="J53" s="26"/>
      <c r="K53" s="26"/>
      <c r="L53" s="26"/>
      <c r="M53" s="26"/>
    </row>
    <row r="54" spans="1:13" ht="12.75">
      <c r="A54" s="26"/>
      <c r="B54" s="26"/>
      <c r="C54" s="26" t="s">
        <v>129</v>
      </c>
      <c r="D54" s="26" t="s">
        <v>137</v>
      </c>
      <c r="E54" s="61">
        <f t="shared" si="0"/>
        <v>4</v>
      </c>
      <c r="F54" s="26">
        <v>4</v>
      </c>
      <c r="G54" s="61"/>
      <c r="H54" s="26"/>
      <c r="I54" s="26"/>
      <c r="J54" s="26"/>
      <c r="K54" s="26"/>
      <c r="L54" s="26"/>
      <c r="M54" s="26"/>
    </row>
    <row r="55" spans="1:13" ht="12.75">
      <c r="A55" s="26"/>
      <c r="B55" s="26"/>
      <c r="C55" s="26" t="s">
        <v>131</v>
      </c>
      <c r="D55" s="26" t="s">
        <v>138</v>
      </c>
      <c r="E55" s="61">
        <f t="shared" si="0"/>
        <v>4</v>
      </c>
      <c r="F55" s="26">
        <v>4</v>
      </c>
      <c r="G55" s="61"/>
      <c r="H55" s="26"/>
      <c r="I55" s="26"/>
      <c r="J55" s="26"/>
      <c r="K55" s="26"/>
      <c r="L55" s="26"/>
      <c r="M55" s="26"/>
    </row>
    <row r="56" spans="1:13" ht="12.75">
      <c r="A56" s="26"/>
      <c r="B56" s="26"/>
      <c r="C56" s="26" t="s">
        <v>129</v>
      </c>
      <c r="D56" s="26" t="s">
        <v>139</v>
      </c>
      <c r="E56" s="61">
        <f t="shared" si="0"/>
        <v>330.25</v>
      </c>
      <c r="F56" s="26">
        <v>330.25</v>
      </c>
      <c r="G56" s="61"/>
      <c r="H56" s="26"/>
      <c r="I56" s="26"/>
      <c r="J56" s="26"/>
      <c r="K56" s="26"/>
      <c r="L56" s="26"/>
      <c r="M56" s="26"/>
    </row>
    <row r="57" spans="1:13" ht="12.75">
      <c r="A57" s="26"/>
      <c r="B57" s="26"/>
      <c r="C57" s="26" t="s">
        <v>131</v>
      </c>
      <c r="D57" s="26" t="s">
        <v>132</v>
      </c>
      <c r="E57" s="61">
        <f t="shared" si="0"/>
        <v>330.25</v>
      </c>
      <c r="F57" s="26">
        <v>330.25</v>
      </c>
      <c r="G57" s="61"/>
      <c r="H57" s="26"/>
      <c r="I57" s="26"/>
      <c r="J57" s="26"/>
      <c r="K57" s="26"/>
      <c r="L57" s="26"/>
      <c r="M57" s="26"/>
    </row>
    <row r="58" spans="1:13" ht="12.75">
      <c r="A58" s="26"/>
      <c r="B58" s="26"/>
      <c r="C58" s="26" t="s">
        <v>140</v>
      </c>
      <c r="D58" s="26" t="s">
        <v>141</v>
      </c>
      <c r="E58" s="61">
        <f t="shared" si="0"/>
        <v>11.52</v>
      </c>
      <c r="F58" s="26"/>
      <c r="G58" s="61">
        <v>11.52</v>
      </c>
      <c r="H58" s="26"/>
      <c r="I58" s="26"/>
      <c r="J58" s="26"/>
      <c r="K58" s="26"/>
      <c r="L58" s="26"/>
      <c r="M58" s="26"/>
    </row>
    <row r="59" spans="1:13" ht="12.75">
      <c r="A59" s="26"/>
      <c r="B59" s="26"/>
      <c r="C59" s="26" t="s">
        <v>142</v>
      </c>
      <c r="D59" s="26" t="s">
        <v>143</v>
      </c>
      <c r="E59" s="61">
        <f t="shared" si="0"/>
        <v>11.52</v>
      </c>
      <c r="F59" s="26"/>
      <c r="G59" s="61">
        <v>11.52</v>
      </c>
      <c r="H59" s="26"/>
      <c r="I59" s="26"/>
      <c r="J59" s="26"/>
      <c r="K59" s="26"/>
      <c r="L59" s="26"/>
      <c r="M59" s="26"/>
    </row>
    <row r="60" spans="1:13" ht="12.75">
      <c r="A60" s="26"/>
      <c r="B60" s="26"/>
      <c r="C60" s="26" t="s">
        <v>144</v>
      </c>
      <c r="D60" s="26" t="s">
        <v>145</v>
      </c>
      <c r="E60" s="61">
        <f t="shared" si="0"/>
        <v>11.52</v>
      </c>
      <c r="F60" s="26"/>
      <c r="G60" s="61">
        <v>11.52</v>
      </c>
      <c r="H60" s="26"/>
      <c r="I60" s="26"/>
      <c r="J60" s="26"/>
      <c r="K60" s="26"/>
      <c r="L60" s="26"/>
      <c r="M60" s="26"/>
    </row>
    <row r="61" spans="1:13" ht="12.75">
      <c r="A61" s="26"/>
      <c r="B61" s="26"/>
      <c r="C61" s="26" t="s">
        <v>146</v>
      </c>
      <c r="D61" s="26" t="s">
        <v>147</v>
      </c>
      <c r="E61" s="61">
        <f t="shared" si="0"/>
        <v>62.78</v>
      </c>
      <c r="F61" s="26"/>
      <c r="G61" s="61">
        <v>62.78</v>
      </c>
      <c r="H61" s="26"/>
      <c r="I61" s="26"/>
      <c r="J61" s="26"/>
      <c r="K61" s="26"/>
      <c r="L61" s="26"/>
      <c r="M61" s="26"/>
    </row>
    <row r="62" spans="1:13" ht="12.75">
      <c r="A62" s="26"/>
      <c r="B62" s="26"/>
      <c r="C62" s="26" t="s">
        <v>148</v>
      </c>
      <c r="D62" s="26" t="s">
        <v>149</v>
      </c>
      <c r="E62" s="61">
        <f t="shared" si="0"/>
        <v>62.78</v>
      </c>
      <c r="F62" s="26"/>
      <c r="G62" s="61">
        <v>62.78</v>
      </c>
      <c r="H62" s="26"/>
      <c r="I62" s="26"/>
      <c r="J62" s="26"/>
      <c r="K62" s="26"/>
      <c r="L62" s="26"/>
      <c r="M62" s="26"/>
    </row>
    <row r="63" spans="1:13" ht="12.75">
      <c r="A63" s="26"/>
      <c r="B63" s="26"/>
      <c r="C63" s="26" t="s">
        <v>150</v>
      </c>
      <c r="D63" s="26" t="s">
        <v>151</v>
      </c>
      <c r="E63" s="61">
        <f t="shared" si="0"/>
        <v>62.78</v>
      </c>
      <c r="F63" s="26"/>
      <c r="G63" s="61">
        <v>62.78</v>
      </c>
      <c r="H63" s="26"/>
      <c r="I63" s="26"/>
      <c r="J63" s="26"/>
      <c r="K63" s="26"/>
      <c r="L63" s="26"/>
      <c r="M63" s="26"/>
    </row>
  </sheetData>
  <sheetProtection/>
  <mergeCells count="12">
    <mergeCell ref="A1:M1"/>
    <mergeCell ref="C4:D4"/>
    <mergeCell ref="A4:A5"/>
    <mergeCell ref="B4:B5"/>
    <mergeCell ref="E4:E5"/>
    <mergeCell ref="F4:F5"/>
    <mergeCell ref="G4:G5"/>
    <mergeCell ref="H4:H5"/>
    <mergeCell ref="I4:I5"/>
    <mergeCell ref="L4:L5"/>
    <mergeCell ref="M4:M5"/>
    <mergeCell ref="J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7" sqref="A7:H63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19.00390625" style="0" bestFit="1" customWidth="1"/>
    <col min="9" max="9" width="16.00390625" style="0" bestFit="1" customWidth="1"/>
  </cols>
  <sheetData>
    <row r="1" ht="30" customHeight="1">
      <c r="A1" s="17" t="s">
        <v>152</v>
      </c>
    </row>
    <row r="2" ht="15" customHeight="1">
      <c r="A2" s="18" t="s">
        <v>1</v>
      </c>
    </row>
    <row r="3" ht="15" customHeight="1">
      <c r="A3" s="18" t="s">
        <v>49</v>
      </c>
    </row>
    <row r="4" spans="1:9" ht="15" customHeight="1">
      <c r="A4" s="19" t="s">
        <v>50</v>
      </c>
      <c r="B4" s="19" t="s">
        <v>51</v>
      </c>
      <c r="C4" s="19" t="s">
        <v>60</v>
      </c>
      <c r="D4" s="19" t="s">
        <v>61</v>
      </c>
      <c r="E4" s="19" t="s">
        <v>53</v>
      </c>
      <c r="F4" s="19" t="s">
        <v>153</v>
      </c>
      <c r="G4" s="20" t="s">
        <v>154</v>
      </c>
      <c r="H4" s="22"/>
      <c r="I4" s="19" t="s">
        <v>155</v>
      </c>
    </row>
    <row r="5" spans="1:9" ht="12.75">
      <c r="A5" s="24"/>
      <c r="B5" s="24"/>
      <c r="C5" s="24"/>
      <c r="D5" s="24"/>
      <c r="E5" s="24"/>
      <c r="F5" s="24"/>
      <c r="G5" s="25" t="s">
        <v>156</v>
      </c>
      <c r="H5" s="25" t="s">
        <v>157</v>
      </c>
      <c r="I5" s="24"/>
    </row>
    <row r="6" spans="1:9" ht="12.75">
      <c r="A6" s="26" t="s">
        <v>53</v>
      </c>
      <c r="B6" s="26"/>
      <c r="C6" s="26"/>
      <c r="D6" s="26"/>
      <c r="E6" s="61">
        <v>3314.58</v>
      </c>
      <c r="F6" s="31">
        <v>1732.82</v>
      </c>
      <c r="G6" s="32"/>
      <c r="H6" s="32">
        <v>1581.76</v>
      </c>
      <c r="I6" s="26"/>
    </row>
    <row r="7" spans="1:9" ht="12.75">
      <c r="A7" s="26" t="s">
        <v>62</v>
      </c>
      <c r="B7" s="26" t="s">
        <v>63</v>
      </c>
      <c r="C7" s="26"/>
      <c r="D7" s="26"/>
      <c r="E7" s="61">
        <f>SUM(E8,E19,E22,E25,E33,E38,E43,E45,E58,E61)</f>
        <v>3314.58</v>
      </c>
      <c r="F7" s="31">
        <f>SUM(F8,F19,F22,F25,F33,F38,F43,F45,F58,F61)</f>
        <v>1732.82</v>
      </c>
      <c r="G7" s="32"/>
      <c r="H7" s="32">
        <v>1581.76</v>
      </c>
      <c r="I7" s="26"/>
    </row>
    <row r="8" spans="1:9" ht="12.75">
      <c r="A8" s="26"/>
      <c r="B8" s="26"/>
      <c r="C8" s="26" t="s">
        <v>64</v>
      </c>
      <c r="D8" s="26" t="s">
        <v>65</v>
      </c>
      <c r="E8" s="61">
        <v>658.0400000000002</v>
      </c>
      <c r="F8" s="32">
        <v>658.0400000000002</v>
      </c>
      <c r="G8" s="32"/>
      <c r="H8" s="32"/>
      <c r="I8" s="26"/>
    </row>
    <row r="9" spans="1:9" ht="12.75">
      <c r="A9" s="26"/>
      <c r="B9" s="26"/>
      <c r="C9" s="26" t="s">
        <v>66</v>
      </c>
      <c r="D9" s="26" t="s">
        <v>67</v>
      </c>
      <c r="E9" s="61">
        <v>16.44</v>
      </c>
      <c r="F9" s="32">
        <v>16.44</v>
      </c>
      <c r="G9" s="32"/>
      <c r="H9" s="32"/>
      <c r="I9" s="26"/>
    </row>
    <row r="10" spans="1:9" ht="12.75">
      <c r="A10" s="26"/>
      <c r="B10" s="26"/>
      <c r="C10" s="26" t="s">
        <v>68</v>
      </c>
      <c r="D10" s="26" t="s">
        <v>69</v>
      </c>
      <c r="E10" s="61">
        <v>16.44</v>
      </c>
      <c r="F10" s="32">
        <v>16.44</v>
      </c>
      <c r="G10" s="32"/>
      <c r="H10" s="32"/>
      <c r="I10" s="26"/>
    </row>
    <row r="11" spans="1:9" ht="12.75">
      <c r="A11" s="26"/>
      <c r="B11" s="26"/>
      <c r="C11" s="26" t="s">
        <v>70</v>
      </c>
      <c r="D11" s="26" t="s">
        <v>71</v>
      </c>
      <c r="E11" s="61">
        <v>507.61</v>
      </c>
      <c r="F11" s="32">
        <v>507.61</v>
      </c>
      <c r="G11" s="32"/>
      <c r="H11" s="32"/>
      <c r="I11" s="26"/>
    </row>
    <row r="12" spans="1:9" ht="12.75">
      <c r="A12" s="26"/>
      <c r="B12" s="26"/>
      <c r="C12" s="26" t="s">
        <v>72</v>
      </c>
      <c r="D12" s="26" t="s">
        <v>69</v>
      </c>
      <c r="E12" s="61">
        <v>572.67</v>
      </c>
      <c r="F12" s="32">
        <v>572.67</v>
      </c>
      <c r="G12" s="32"/>
      <c r="H12" s="32"/>
      <c r="I12" s="26"/>
    </row>
    <row r="13" spans="1:9" ht="12.75">
      <c r="A13" s="26"/>
      <c r="B13" s="26"/>
      <c r="C13" s="26" t="s">
        <v>73</v>
      </c>
      <c r="D13" s="26" t="s">
        <v>74</v>
      </c>
      <c r="E13" s="61">
        <v>38.98</v>
      </c>
      <c r="F13" s="32">
        <v>38.98</v>
      </c>
      <c r="G13" s="32"/>
      <c r="H13" s="32"/>
      <c r="I13" s="26"/>
    </row>
    <row r="14" spans="1:9" ht="12.75">
      <c r="A14" s="26"/>
      <c r="B14" s="26"/>
      <c r="C14" s="26" t="s">
        <v>75</v>
      </c>
      <c r="D14" s="26" t="s">
        <v>69</v>
      </c>
      <c r="E14" s="61">
        <v>38.98</v>
      </c>
      <c r="F14" s="32">
        <v>38.98</v>
      </c>
      <c r="G14" s="32"/>
      <c r="H14" s="32"/>
      <c r="I14" s="26"/>
    </row>
    <row r="15" spans="1:9" ht="12.75">
      <c r="A15" s="26"/>
      <c r="B15" s="26"/>
      <c r="C15" s="26" t="s">
        <v>76</v>
      </c>
      <c r="D15" s="26" t="s">
        <v>77</v>
      </c>
      <c r="E15" s="61">
        <v>18.7</v>
      </c>
      <c r="F15" s="32">
        <v>18.7</v>
      </c>
      <c r="G15" s="32"/>
      <c r="H15" s="32"/>
      <c r="I15" s="26"/>
    </row>
    <row r="16" spans="1:9" ht="12.75">
      <c r="A16" s="26"/>
      <c r="B16" s="26"/>
      <c r="C16" s="26" t="s">
        <v>78</v>
      </c>
      <c r="D16" s="26" t="s">
        <v>69</v>
      </c>
      <c r="E16" s="61">
        <v>18.7</v>
      </c>
      <c r="F16" s="32">
        <v>18.7</v>
      </c>
      <c r="G16" s="32"/>
      <c r="H16" s="32"/>
      <c r="I16" s="26"/>
    </row>
    <row r="17" spans="1:9" ht="12.75">
      <c r="A17" s="26"/>
      <c r="B17" s="26"/>
      <c r="C17" s="26" t="s">
        <v>79</v>
      </c>
      <c r="D17" s="26" t="s">
        <v>80</v>
      </c>
      <c r="E17" s="61">
        <v>76.31</v>
      </c>
      <c r="F17" s="32">
        <v>76.31</v>
      </c>
      <c r="G17" s="32"/>
      <c r="H17" s="32"/>
      <c r="I17" s="26"/>
    </row>
    <row r="18" spans="1:9" ht="12.75">
      <c r="A18" s="26"/>
      <c r="B18" s="26"/>
      <c r="C18" s="26" t="s">
        <v>81</v>
      </c>
      <c r="D18" s="26" t="s">
        <v>69</v>
      </c>
      <c r="E18" s="61">
        <v>76.31</v>
      </c>
      <c r="F18" s="32">
        <v>76.31</v>
      </c>
      <c r="G18" s="32"/>
      <c r="H18" s="32"/>
      <c r="I18" s="26"/>
    </row>
    <row r="19" spans="1:9" ht="12.75">
      <c r="A19" s="26"/>
      <c r="B19" s="26"/>
      <c r="C19" s="26" t="s">
        <v>82</v>
      </c>
      <c r="D19" s="26" t="s">
        <v>83</v>
      </c>
      <c r="E19" s="61">
        <v>45</v>
      </c>
      <c r="F19" s="32">
        <v>45</v>
      </c>
      <c r="G19" s="32"/>
      <c r="H19" s="32"/>
      <c r="I19" s="26"/>
    </row>
    <row r="20" spans="1:9" ht="12.75">
      <c r="A20" s="26"/>
      <c r="B20" s="26"/>
      <c r="C20" s="26" t="s">
        <v>84</v>
      </c>
      <c r="D20" s="26" t="s">
        <v>85</v>
      </c>
      <c r="E20" s="61">
        <v>45</v>
      </c>
      <c r="F20" s="32">
        <v>45</v>
      </c>
      <c r="G20" s="32"/>
      <c r="H20" s="32"/>
      <c r="I20" s="26"/>
    </row>
    <row r="21" spans="1:9" ht="12.75">
      <c r="A21" s="26"/>
      <c r="B21" s="26"/>
      <c r="C21" s="26" t="s">
        <v>86</v>
      </c>
      <c r="D21" s="26" t="s">
        <v>87</v>
      </c>
      <c r="E21" s="61">
        <v>45</v>
      </c>
      <c r="F21" s="32">
        <v>45</v>
      </c>
      <c r="G21" s="32"/>
      <c r="H21" s="32"/>
      <c r="I21" s="26"/>
    </row>
    <row r="22" spans="1:9" ht="12.75">
      <c r="A22" s="26"/>
      <c r="B22" s="26"/>
      <c r="C22" s="26" t="s">
        <v>88</v>
      </c>
      <c r="D22" s="26" t="s">
        <v>89</v>
      </c>
      <c r="E22" s="61">
        <v>48.29</v>
      </c>
      <c r="F22" s="32">
        <v>48.29</v>
      </c>
      <c r="G22" s="32"/>
      <c r="H22" s="32"/>
      <c r="I22" s="26"/>
    </row>
    <row r="23" spans="1:9" ht="12.75">
      <c r="A23" s="26"/>
      <c r="B23" s="26"/>
      <c r="C23" s="26" t="s">
        <v>90</v>
      </c>
      <c r="D23" s="26" t="s">
        <v>91</v>
      </c>
      <c r="E23" s="61">
        <v>48.29</v>
      </c>
      <c r="F23" s="32">
        <v>48.29</v>
      </c>
      <c r="G23" s="32"/>
      <c r="H23" s="32"/>
      <c r="I23" s="26"/>
    </row>
    <row r="24" spans="1:9" ht="12.75">
      <c r="A24" s="26"/>
      <c r="B24" s="26"/>
      <c r="C24" s="26" t="s">
        <v>92</v>
      </c>
      <c r="D24" s="26" t="s">
        <v>93</v>
      </c>
      <c r="E24" s="61">
        <v>48.29</v>
      </c>
      <c r="F24" s="32">
        <v>48.29</v>
      </c>
      <c r="G24" s="32"/>
      <c r="H24" s="32"/>
      <c r="I24" s="26"/>
    </row>
    <row r="25" spans="1:9" ht="12.75">
      <c r="A25" s="26"/>
      <c r="B25" s="26"/>
      <c r="C25" s="26" t="s">
        <v>94</v>
      </c>
      <c r="D25" s="26" t="s">
        <v>95</v>
      </c>
      <c r="E25" s="61">
        <v>324.75</v>
      </c>
      <c r="F25" s="32">
        <v>324.75</v>
      </c>
      <c r="G25" s="32"/>
      <c r="H25" s="32"/>
      <c r="I25" s="26"/>
    </row>
    <row r="26" spans="1:9" ht="12.75">
      <c r="A26" s="26"/>
      <c r="B26" s="26"/>
      <c r="C26" s="26" t="s">
        <v>96</v>
      </c>
      <c r="D26" s="26" t="s">
        <v>97</v>
      </c>
      <c r="E26" s="61">
        <v>93.9</v>
      </c>
      <c r="F26" s="32">
        <v>93.9</v>
      </c>
      <c r="G26" s="32"/>
      <c r="H26" s="32"/>
      <c r="I26" s="26"/>
    </row>
    <row r="27" spans="1:9" ht="12.75">
      <c r="A27" s="26"/>
      <c r="B27" s="26"/>
      <c r="C27" s="26" t="s">
        <v>98</v>
      </c>
      <c r="D27" s="26" t="s">
        <v>99</v>
      </c>
      <c r="E27" s="61">
        <v>93.9</v>
      </c>
      <c r="F27" s="32">
        <v>93.9</v>
      </c>
      <c r="G27" s="32"/>
      <c r="H27" s="32"/>
      <c r="I27" s="26"/>
    </row>
    <row r="28" spans="1:9" ht="12.75">
      <c r="A28" s="26"/>
      <c r="B28" s="26"/>
      <c r="C28" s="26" t="s">
        <v>100</v>
      </c>
      <c r="D28" s="26" t="s">
        <v>101</v>
      </c>
      <c r="E28" s="61">
        <v>230.85</v>
      </c>
      <c r="F28" s="32">
        <v>230.85</v>
      </c>
      <c r="G28" s="32"/>
      <c r="H28" s="32"/>
      <c r="I28" s="26"/>
    </row>
    <row r="29" spans="1:9" ht="12.75">
      <c r="A29" s="26"/>
      <c r="B29" s="26"/>
      <c r="C29" s="26" t="s">
        <v>102</v>
      </c>
      <c r="D29" s="26" t="s">
        <v>103</v>
      </c>
      <c r="E29" s="61">
        <v>7.63</v>
      </c>
      <c r="F29" s="32">
        <v>7.63</v>
      </c>
      <c r="G29" s="32"/>
      <c r="H29" s="32"/>
      <c r="I29" s="26"/>
    </row>
    <row r="30" spans="1:9" ht="12.75">
      <c r="A30" s="26"/>
      <c r="B30" s="26"/>
      <c r="C30" s="26" t="s">
        <v>104</v>
      </c>
      <c r="D30" s="26" t="s">
        <v>105</v>
      </c>
      <c r="E30" s="61">
        <v>0.91</v>
      </c>
      <c r="F30" s="32">
        <v>0.91</v>
      </c>
      <c r="G30" s="32"/>
      <c r="H30" s="32"/>
      <c r="I30" s="26"/>
    </row>
    <row r="31" spans="1:9" ht="12.75">
      <c r="A31" s="26"/>
      <c r="B31" s="26"/>
      <c r="C31" s="26" t="s">
        <v>106</v>
      </c>
      <c r="D31" s="26" t="s">
        <v>107</v>
      </c>
      <c r="E31" s="61">
        <v>140.31</v>
      </c>
      <c r="F31" s="32">
        <v>140.31</v>
      </c>
      <c r="G31" s="32"/>
      <c r="H31" s="32"/>
      <c r="I31" s="26"/>
    </row>
    <row r="32" spans="1:9" ht="12.75">
      <c r="A32" s="26"/>
      <c r="B32" s="26"/>
      <c r="C32" s="26" t="s">
        <v>108</v>
      </c>
      <c r="D32" s="26" t="s">
        <v>109</v>
      </c>
      <c r="E32" s="61">
        <v>82</v>
      </c>
      <c r="F32" s="32">
        <v>82</v>
      </c>
      <c r="G32" s="32"/>
      <c r="H32" s="32"/>
      <c r="I32" s="26"/>
    </row>
    <row r="33" spans="1:9" ht="12.75">
      <c r="A33" s="26"/>
      <c r="B33" s="26"/>
      <c r="C33" s="26" t="s">
        <v>110</v>
      </c>
      <c r="D33" s="26" t="s">
        <v>111</v>
      </c>
      <c r="E33" s="61">
        <v>70.73</v>
      </c>
      <c r="F33" s="32">
        <v>70.73</v>
      </c>
      <c r="G33" s="32"/>
      <c r="H33" s="32"/>
      <c r="I33" s="26"/>
    </row>
    <row r="34" spans="1:9" ht="12.75">
      <c r="A34" s="26"/>
      <c r="B34" s="26"/>
      <c r="C34" s="26" t="s">
        <v>112</v>
      </c>
      <c r="D34" s="26" t="s">
        <v>113</v>
      </c>
      <c r="E34" s="61">
        <v>9.87</v>
      </c>
      <c r="F34" s="32">
        <v>9.87</v>
      </c>
      <c r="G34" s="32"/>
      <c r="H34" s="32"/>
      <c r="I34" s="26"/>
    </row>
    <row r="35" spans="1:9" ht="12.75">
      <c r="A35" s="26"/>
      <c r="B35" s="26"/>
      <c r="C35" s="26" t="s">
        <v>114</v>
      </c>
      <c r="D35" s="26" t="s">
        <v>115</v>
      </c>
      <c r="E35" s="61">
        <v>9.87</v>
      </c>
      <c r="F35" s="32">
        <v>9.87</v>
      </c>
      <c r="G35" s="32"/>
      <c r="H35" s="32"/>
      <c r="I35" s="26"/>
    </row>
    <row r="36" spans="1:9" ht="12.75">
      <c r="A36" s="26"/>
      <c r="B36" s="26"/>
      <c r="C36" s="26" t="s">
        <v>116</v>
      </c>
      <c r="D36" s="26" t="s">
        <v>117</v>
      </c>
      <c r="E36" s="61">
        <v>60.86</v>
      </c>
      <c r="F36" s="32">
        <v>60.86</v>
      </c>
      <c r="G36" s="32"/>
      <c r="H36" s="32"/>
      <c r="I36" s="26"/>
    </row>
    <row r="37" spans="1:9" ht="12.75">
      <c r="A37" s="26"/>
      <c r="B37" s="26"/>
      <c r="C37" s="26" t="s">
        <v>118</v>
      </c>
      <c r="D37" s="26" t="s">
        <v>119</v>
      </c>
      <c r="E37" s="61">
        <v>60.86</v>
      </c>
      <c r="F37" s="32">
        <v>60.86</v>
      </c>
      <c r="G37" s="32"/>
      <c r="H37" s="32"/>
      <c r="I37" s="26"/>
    </row>
    <row r="38" spans="1:9" ht="12.75">
      <c r="A38" s="26"/>
      <c r="B38" s="26"/>
      <c r="C38" s="26" t="s">
        <v>120</v>
      </c>
      <c r="D38" s="26" t="s">
        <v>121</v>
      </c>
      <c r="E38" s="61">
        <v>1176.6</v>
      </c>
      <c r="F38" s="32">
        <v>76.6</v>
      </c>
      <c r="G38" s="32"/>
      <c r="H38" s="32"/>
      <c r="I38" s="26"/>
    </row>
    <row r="39" spans="1:9" ht="12.75">
      <c r="A39" s="26"/>
      <c r="B39" s="26"/>
      <c r="C39" s="26" t="s">
        <v>122</v>
      </c>
      <c r="D39" s="26" t="s">
        <v>123</v>
      </c>
      <c r="E39" s="61">
        <v>76.6</v>
      </c>
      <c r="F39" s="32">
        <v>76.6</v>
      </c>
      <c r="G39" s="32"/>
      <c r="H39" s="32"/>
      <c r="I39" s="26"/>
    </row>
    <row r="40" spans="1:9" ht="12.75">
      <c r="A40" s="26"/>
      <c r="B40" s="26"/>
      <c r="C40" s="26" t="s">
        <v>124</v>
      </c>
      <c r="D40" s="26" t="s">
        <v>125</v>
      </c>
      <c r="E40" s="61">
        <v>76.6</v>
      </c>
      <c r="F40" s="32">
        <v>76.6</v>
      </c>
      <c r="G40" s="32"/>
      <c r="H40" s="32"/>
      <c r="I40" s="26"/>
    </row>
    <row r="41" spans="1:9" ht="12.75">
      <c r="A41" s="26"/>
      <c r="B41" s="26"/>
      <c r="C41" s="26" t="s">
        <v>122</v>
      </c>
      <c r="D41" s="26" t="s">
        <v>123</v>
      </c>
      <c r="E41" s="61">
        <v>1100</v>
      </c>
      <c r="F41" s="32"/>
      <c r="G41" s="32"/>
      <c r="H41" s="32">
        <v>1100</v>
      </c>
      <c r="I41" s="26"/>
    </row>
    <row r="42" spans="1:9" ht="12.75">
      <c r="A42" s="26"/>
      <c r="B42" s="26"/>
      <c r="C42" s="26" t="s">
        <v>124</v>
      </c>
      <c r="D42" s="26" t="s">
        <v>125</v>
      </c>
      <c r="E42" s="61">
        <v>1100</v>
      </c>
      <c r="F42" s="32"/>
      <c r="G42" s="32"/>
      <c r="H42" s="32">
        <v>1100</v>
      </c>
      <c r="I42" s="26"/>
    </row>
    <row r="43" spans="1:9" ht="12.75">
      <c r="A43" s="26"/>
      <c r="B43" s="26"/>
      <c r="C43" s="26" t="s">
        <v>122</v>
      </c>
      <c r="D43" s="26" t="s">
        <v>126</v>
      </c>
      <c r="E43" s="61">
        <v>20</v>
      </c>
      <c r="F43" s="32"/>
      <c r="G43" s="32"/>
      <c r="H43" s="32">
        <v>20</v>
      </c>
      <c r="I43" s="26"/>
    </row>
    <row r="44" spans="1:9" ht="12.75">
      <c r="A44" s="26"/>
      <c r="B44" s="26"/>
      <c r="C44" s="26" t="s">
        <v>124</v>
      </c>
      <c r="D44" s="26" t="s">
        <v>123</v>
      </c>
      <c r="E44" s="61">
        <v>20</v>
      </c>
      <c r="F44" s="32"/>
      <c r="G44" s="32"/>
      <c r="H44" s="32">
        <v>20</v>
      </c>
      <c r="I44" s="26"/>
    </row>
    <row r="45" spans="1:9" ht="12.75">
      <c r="A45" s="26"/>
      <c r="B45" s="26"/>
      <c r="C45" s="26" t="s">
        <v>127</v>
      </c>
      <c r="D45" s="26" t="s">
        <v>128</v>
      </c>
      <c r="E45" s="61">
        <v>896.87</v>
      </c>
      <c r="F45" s="32">
        <v>435.11</v>
      </c>
      <c r="G45" s="32"/>
      <c r="H45" s="31">
        <f>SUM(H46,H48,H50,H52,H54,H56)</f>
        <v>461.76</v>
      </c>
      <c r="I45" s="26"/>
    </row>
    <row r="46" spans="1:9" ht="12.75">
      <c r="A46" s="26"/>
      <c r="B46" s="26"/>
      <c r="C46" s="26" t="s">
        <v>129</v>
      </c>
      <c r="D46" s="26" t="s">
        <v>130</v>
      </c>
      <c r="E46" s="61">
        <v>118.71</v>
      </c>
      <c r="F46" s="32">
        <v>118.71</v>
      </c>
      <c r="G46" s="32"/>
      <c r="H46" s="32"/>
      <c r="I46" s="26"/>
    </row>
    <row r="47" spans="1:9" ht="12.75">
      <c r="A47" s="26"/>
      <c r="B47" s="26"/>
      <c r="C47" s="26" t="s">
        <v>131</v>
      </c>
      <c r="D47" s="26" t="s">
        <v>132</v>
      </c>
      <c r="E47" s="61">
        <v>118.71</v>
      </c>
      <c r="F47" s="32">
        <v>118.71</v>
      </c>
      <c r="G47" s="32"/>
      <c r="H47" s="32"/>
      <c r="I47" s="26"/>
    </row>
    <row r="48" spans="1:9" ht="12.75">
      <c r="A48" s="26"/>
      <c r="B48" s="26"/>
      <c r="C48" s="26" t="s">
        <v>129</v>
      </c>
      <c r="D48" s="26" t="s">
        <v>133</v>
      </c>
      <c r="E48" s="61">
        <v>20.82</v>
      </c>
      <c r="F48" s="32">
        <v>20.82</v>
      </c>
      <c r="G48" s="32"/>
      <c r="H48" s="32"/>
      <c r="I48" s="26"/>
    </row>
    <row r="49" spans="1:9" ht="12.75">
      <c r="A49" s="36"/>
      <c r="B49" s="36"/>
      <c r="C49" s="36" t="s">
        <v>131</v>
      </c>
      <c r="D49" s="36" t="s">
        <v>132</v>
      </c>
      <c r="E49" s="62">
        <v>20.82</v>
      </c>
      <c r="F49" s="35">
        <v>20.82</v>
      </c>
      <c r="G49" s="35"/>
      <c r="H49" s="35"/>
      <c r="I49" s="36"/>
    </row>
    <row r="50" spans="1:9" ht="12.75">
      <c r="A50" s="29"/>
      <c r="B50" s="29"/>
      <c r="C50" s="29" t="s">
        <v>129</v>
      </c>
      <c r="D50" s="29" t="s">
        <v>134</v>
      </c>
      <c r="E50" s="29">
        <v>295.58</v>
      </c>
      <c r="F50" s="39">
        <v>295.58</v>
      </c>
      <c r="G50" s="39"/>
      <c r="H50" s="39"/>
      <c r="I50" s="29"/>
    </row>
    <row r="51" spans="1:9" ht="12.75">
      <c r="A51" s="29"/>
      <c r="B51" s="29"/>
      <c r="C51" s="29" t="s">
        <v>131</v>
      </c>
      <c r="D51" s="29" t="s">
        <v>135</v>
      </c>
      <c r="E51" s="29">
        <v>295.58</v>
      </c>
      <c r="F51" s="39">
        <v>295.58</v>
      </c>
      <c r="G51" s="39"/>
      <c r="H51" s="39"/>
      <c r="I51" s="29"/>
    </row>
    <row r="52" spans="1:9" ht="12.75">
      <c r="A52" s="29"/>
      <c r="B52" s="29"/>
      <c r="C52" s="29" t="s">
        <v>129</v>
      </c>
      <c r="D52" s="29" t="s">
        <v>136</v>
      </c>
      <c r="E52" s="29">
        <v>127.51</v>
      </c>
      <c r="F52" s="39"/>
      <c r="G52" s="39"/>
      <c r="H52" s="39">
        <v>127.51</v>
      </c>
      <c r="I52" s="29"/>
    </row>
    <row r="53" spans="1:9" ht="12.75">
      <c r="A53" s="29"/>
      <c r="B53" s="29"/>
      <c r="C53" s="29" t="s">
        <v>131</v>
      </c>
      <c r="D53" s="29" t="s">
        <v>135</v>
      </c>
      <c r="E53" s="29">
        <v>127.51</v>
      </c>
      <c r="F53" s="39"/>
      <c r="G53" s="39"/>
      <c r="H53" s="39">
        <v>127.51</v>
      </c>
      <c r="I53" s="29"/>
    </row>
    <row r="54" spans="1:9" ht="12.75">
      <c r="A54" s="29"/>
      <c r="B54" s="29"/>
      <c r="C54" s="29" t="s">
        <v>129</v>
      </c>
      <c r="D54" s="29" t="s">
        <v>137</v>
      </c>
      <c r="E54" s="29">
        <v>4</v>
      </c>
      <c r="F54" s="39"/>
      <c r="G54" s="39"/>
      <c r="H54" s="39">
        <v>4</v>
      </c>
      <c r="I54" s="29"/>
    </row>
    <row r="55" spans="1:9" ht="12.75">
      <c r="A55" s="29"/>
      <c r="B55" s="29"/>
      <c r="C55" s="29" t="s">
        <v>131</v>
      </c>
      <c r="D55" s="29" t="s">
        <v>138</v>
      </c>
      <c r="E55" s="29">
        <v>4</v>
      </c>
      <c r="F55" s="39"/>
      <c r="G55" s="39"/>
      <c r="H55" s="39">
        <v>4</v>
      </c>
      <c r="I55" s="29"/>
    </row>
    <row r="56" spans="1:9" ht="12.75">
      <c r="A56" s="29"/>
      <c r="B56" s="29"/>
      <c r="C56" s="29" t="s">
        <v>129</v>
      </c>
      <c r="D56" s="29" t="s">
        <v>139</v>
      </c>
      <c r="E56" s="29">
        <v>330.25</v>
      </c>
      <c r="F56" s="39"/>
      <c r="G56" s="39"/>
      <c r="H56" s="39">
        <v>330.25</v>
      </c>
      <c r="I56" s="29"/>
    </row>
    <row r="57" spans="1:9" ht="12.75">
      <c r="A57" s="29"/>
      <c r="B57" s="29"/>
      <c r="C57" s="29" t="s">
        <v>131</v>
      </c>
      <c r="D57" s="29" t="s">
        <v>132</v>
      </c>
      <c r="E57" s="29">
        <v>330.25</v>
      </c>
      <c r="F57" s="39"/>
      <c r="G57" s="39"/>
      <c r="H57" s="39">
        <v>330.25</v>
      </c>
      <c r="I57" s="29"/>
    </row>
    <row r="58" spans="1:9" ht="12.75">
      <c r="A58" s="29"/>
      <c r="B58" s="29"/>
      <c r="C58" s="29" t="s">
        <v>140</v>
      </c>
      <c r="D58" s="29" t="s">
        <v>141</v>
      </c>
      <c r="E58" s="29">
        <v>11.52</v>
      </c>
      <c r="F58" s="39">
        <v>11.52</v>
      </c>
      <c r="G58" s="39"/>
      <c r="H58" s="39"/>
      <c r="I58" s="29"/>
    </row>
    <row r="59" spans="1:9" ht="12.75">
      <c r="A59" s="29"/>
      <c r="B59" s="29"/>
      <c r="C59" s="29" t="s">
        <v>142</v>
      </c>
      <c r="D59" s="29" t="s">
        <v>143</v>
      </c>
      <c r="E59" s="29">
        <v>11.52</v>
      </c>
      <c r="F59" s="39">
        <v>11.52</v>
      </c>
      <c r="G59" s="39"/>
      <c r="H59" s="39"/>
      <c r="I59" s="29"/>
    </row>
    <row r="60" spans="1:9" ht="12.75">
      <c r="A60" s="29"/>
      <c r="B60" s="29"/>
      <c r="C60" s="29" t="s">
        <v>144</v>
      </c>
      <c r="D60" s="29" t="s">
        <v>145</v>
      </c>
      <c r="E60" s="29">
        <v>11.52</v>
      </c>
      <c r="F60" s="39">
        <v>11.52</v>
      </c>
      <c r="G60" s="39"/>
      <c r="H60" s="39"/>
      <c r="I60" s="29"/>
    </row>
    <row r="61" spans="1:9" ht="12.75">
      <c r="A61" s="29"/>
      <c r="B61" s="29"/>
      <c r="C61" s="29" t="s">
        <v>146</v>
      </c>
      <c r="D61" s="29" t="s">
        <v>147</v>
      </c>
      <c r="E61" s="29">
        <v>62.78</v>
      </c>
      <c r="F61" s="39">
        <v>62.78</v>
      </c>
      <c r="G61" s="39"/>
      <c r="H61" s="39"/>
      <c r="I61" s="29"/>
    </row>
    <row r="62" spans="1:9" ht="12.75">
      <c r="A62" s="29"/>
      <c r="B62" s="29"/>
      <c r="C62" s="29" t="s">
        <v>148</v>
      </c>
      <c r="D62" s="29" t="s">
        <v>149</v>
      </c>
      <c r="E62" s="29">
        <v>62.78</v>
      </c>
      <c r="F62" s="39">
        <v>62.78</v>
      </c>
      <c r="G62" s="39"/>
      <c r="H62" s="39"/>
      <c r="I62" s="29"/>
    </row>
    <row r="63" spans="1:9" ht="12.75">
      <c r="A63" s="29"/>
      <c r="B63" s="29"/>
      <c r="C63" s="29" t="s">
        <v>150</v>
      </c>
      <c r="D63" s="29" t="s">
        <v>151</v>
      </c>
      <c r="E63" s="29">
        <v>62.78</v>
      </c>
      <c r="F63" s="39">
        <v>62.78</v>
      </c>
      <c r="G63" s="39"/>
      <c r="H63" s="39"/>
      <c r="I63" s="29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28" sqref="E28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  <col min="9" max="9" width="9.140625" style="0" customWidth="1"/>
  </cols>
  <sheetData>
    <row r="1" ht="37.5">
      <c r="A1" s="17" t="s">
        <v>158</v>
      </c>
    </row>
    <row r="2" ht="16.5" customHeight="1">
      <c r="A2" s="18" t="s">
        <v>1</v>
      </c>
    </row>
    <row r="3" ht="32.25" customHeight="1">
      <c r="A3" s="18" t="s">
        <v>2</v>
      </c>
    </row>
    <row r="4" spans="1:7" ht="27.75" customHeight="1">
      <c r="A4" s="51" t="s">
        <v>3</v>
      </c>
      <c r="B4" s="52"/>
      <c r="C4" s="51" t="s">
        <v>4</v>
      </c>
      <c r="D4" s="53"/>
      <c r="E4" s="53"/>
      <c r="F4" s="53"/>
      <c r="G4" s="52"/>
    </row>
    <row r="5" spans="1:7" ht="28.5" customHeight="1">
      <c r="A5" s="54" t="s">
        <v>5</v>
      </c>
      <c r="B5" s="54" t="s">
        <v>6</v>
      </c>
      <c r="C5" s="54" t="s">
        <v>7</v>
      </c>
      <c r="D5" s="54" t="s">
        <v>6</v>
      </c>
      <c r="E5" s="55" t="s">
        <v>159</v>
      </c>
      <c r="F5" s="55" t="s">
        <v>160</v>
      </c>
      <c r="G5" s="55" t="s">
        <v>161</v>
      </c>
    </row>
    <row r="6" spans="1:7" ht="19.5" customHeight="1">
      <c r="A6" s="55" t="s">
        <v>8</v>
      </c>
      <c r="B6" s="56">
        <v>1732.82</v>
      </c>
      <c r="C6" s="55" t="s">
        <v>9</v>
      </c>
      <c r="D6" s="56">
        <v>658.04</v>
      </c>
      <c r="E6" s="56">
        <v>658.04</v>
      </c>
      <c r="F6" s="57"/>
      <c r="G6" s="57"/>
    </row>
    <row r="7" spans="1:7" ht="19.5" customHeight="1">
      <c r="A7" s="55" t="s">
        <v>162</v>
      </c>
      <c r="B7" s="56">
        <v>1732.82</v>
      </c>
      <c r="C7" s="55" t="s">
        <v>11</v>
      </c>
      <c r="D7" s="57"/>
      <c r="E7" s="57"/>
      <c r="F7" s="57"/>
      <c r="G7" s="57"/>
    </row>
    <row r="8" spans="1:7" ht="19.5" customHeight="1">
      <c r="A8" s="55" t="s">
        <v>163</v>
      </c>
      <c r="B8" s="57">
        <v>0</v>
      </c>
      <c r="C8" s="55" t="s">
        <v>13</v>
      </c>
      <c r="D8" s="57"/>
      <c r="E8" s="57"/>
      <c r="F8" s="57"/>
      <c r="G8" s="57"/>
    </row>
    <row r="9" spans="1:7" ht="19.5" customHeight="1">
      <c r="A9" s="55" t="s">
        <v>164</v>
      </c>
      <c r="B9" s="57">
        <v>0</v>
      </c>
      <c r="C9" s="55" t="s">
        <v>15</v>
      </c>
      <c r="D9" s="56">
        <v>45</v>
      </c>
      <c r="E9" s="56">
        <v>45</v>
      </c>
      <c r="F9" s="57"/>
      <c r="G9" s="57"/>
    </row>
    <row r="10" spans="1:7" ht="19.5" customHeight="1">
      <c r="A10" s="55" t="s">
        <v>2</v>
      </c>
      <c r="B10" s="58" t="s">
        <v>2</v>
      </c>
      <c r="C10" s="55" t="s">
        <v>17</v>
      </c>
      <c r="D10" s="57"/>
      <c r="E10" s="57"/>
      <c r="F10" s="57"/>
      <c r="G10" s="57"/>
    </row>
    <row r="11" spans="1:7" ht="19.5" customHeight="1">
      <c r="A11" s="55" t="s">
        <v>2</v>
      </c>
      <c r="B11" s="58" t="s">
        <v>2</v>
      </c>
      <c r="C11" s="55" t="s">
        <v>19</v>
      </c>
      <c r="D11" s="57"/>
      <c r="E11" s="57"/>
      <c r="F11" s="57"/>
      <c r="G11" s="57"/>
    </row>
    <row r="12" spans="1:7" ht="19.5" customHeight="1">
      <c r="A12" s="55" t="s">
        <v>2</v>
      </c>
      <c r="B12" s="58" t="s">
        <v>2</v>
      </c>
      <c r="C12" s="55" t="s">
        <v>21</v>
      </c>
      <c r="D12" s="56">
        <v>48.29</v>
      </c>
      <c r="E12" s="56">
        <v>48.29</v>
      </c>
      <c r="F12" s="57"/>
      <c r="G12" s="57"/>
    </row>
    <row r="13" spans="1:7" ht="19.5" customHeight="1">
      <c r="A13" s="55" t="s">
        <v>2</v>
      </c>
      <c r="B13" s="58" t="s">
        <v>2</v>
      </c>
      <c r="C13" s="55" t="s">
        <v>22</v>
      </c>
      <c r="D13" s="56">
        <v>324.75</v>
      </c>
      <c r="E13" s="56">
        <v>324.75</v>
      </c>
      <c r="F13" s="57"/>
      <c r="G13" s="57"/>
    </row>
    <row r="14" spans="1:7" ht="19.5" customHeight="1">
      <c r="A14" s="55" t="s">
        <v>2</v>
      </c>
      <c r="B14" s="58" t="s">
        <v>2</v>
      </c>
      <c r="C14" s="55" t="s">
        <v>23</v>
      </c>
      <c r="D14" s="57"/>
      <c r="E14" s="57"/>
      <c r="F14" s="57"/>
      <c r="G14" s="57"/>
    </row>
    <row r="15" spans="1:7" ht="19.5" customHeight="1">
      <c r="A15" s="55" t="s">
        <v>2</v>
      </c>
      <c r="B15" s="58" t="s">
        <v>2</v>
      </c>
      <c r="C15" s="55" t="s">
        <v>24</v>
      </c>
      <c r="D15" s="56">
        <v>70.73</v>
      </c>
      <c r="E15" s="56">
        <v>70.73</v>
      </c>
      <c r="F15" s="57"/>
      <c r="G15" s="57"/>
    </row>
    <row r="16" spans="1:7" ht="19.5" customHeight="1">
      <c r="A16" s="55" t="s">
        <v>2</v>
      </c>
      <c r="B16" s="58" t="s">
        <v>2</v>
      </c>
      <c r="C16" s="55" t="s">
        <v>25</v>
      </c>
      <c r="D16" s="57">
        <v>20</v>
      </c>
      <c r="E16" s="57">
        <v>20</v>
      </c>
      <c r="F16" s="57"/>
      <c r="G16" s="57"/>
    </row>
    <row r="17" spans="1:7" ht="19.5" customHeight="1">
      <c r="A17" s="55" t="s">
        <v>2</v>
      </c>
      <c r="B17" s="58" t="s">
        <v>2</v>
      </c>
      <c r="C17" s="55" t="s">
        <v>26</v>
      </c>
      <c r="D17" s="56">
        <v>1176.6</v>
      </c>
      <c r="E17" s="56">
        <v>1176.6</v>
      </c>
      <c r="F17" s="57"/>
      <c r="G17" s="57"/>
    </row>
    <row r="18" spans="1:7" ht="19.5" customHeight="1">
      <c r="A18" s="55" t="s">
        <v>2</v>
      </c>
      <c r="B18" s="58" t="s">
        <v>2</v>
      </c>
      <c r="C18" s="55" t="s">
        <v>27</v>
      </c>
      <c r="D18" s="56">
        <v>896.87</v>
      </c>
      <c r="E18" s="56">
        <v>896.87</v>
      </c>
      <c r="F18" s="57"/>
      <c r="G18" s="57"/>
    </row>
    <row r="19" spans="1:7" ht="19.5" customHeight="1">
      <c r="A19" s="55" t="s">
        <v>41</v>
      </c>
      <c r="B19" s="59">
        <v>1581.76</v>
      </c>
      <c r="C19" s="55" t="s">
        <v>28</v>
      </c>
      <c r="D19" s="57"/>
      <c r="E19" s="57"/>
      <c r="F19" s="57"/>
      <c r="G19" s="57"/>
    </row>
    <row r="20" spans="1:7" ht="19.5" customHeight="1">
      <c r="A20" s="55" t="s">
        <v>162</v>
      </c>
      <c r="B20" s="59">
        <v>1581.76</v>
      </c>
      <c r="C20" s="55" t="s">
        <v>29</v>
      </c>
      <c r="D20" s="56">
        <v>11.52</v>
      </c>
      <c r="E20" s="56">
        <v>11.52</v>
      </c>
      <c r="F20" s="57"/>
      <c r="G20" s="57"/>
    </row>
    <row r="21" spans="1:7" ht="19.5" customHeight="1">
      <c r="A21" s="55" t="s">
        <v>163</v>
      </c>
      <c r="B21" s="57">
        <v>0</v>
      </c>
      <c r="C21" s="55" t="s">
        <v>30</v>
      </c>
      <c r="D21" s="57"/>
      <c r="E21" s="57"/>
      <c r="F21" s="57"/>
      <c r="G21" s="57"/>
    </row>
    <row r="22" spans="1:7" ht="19.5" customHeight="1">
      <c r="A22" s="55" t="s">
        <v>164</v>
      </c>
      <c r="B22" s="57">
        <v>0</v>
      </c>
      <c r="C22" s="55" t="s">
        <v>31</v>
      </c>
      <c r="D22" s="57"/>
      <c r="E22" s="57"/>
      <c r="F22" s="57"/>
      <c r="G22" s="57"/>
    </row>
    <row r="23" spans="1:7" ht="19.5" customHeight="1">
      <c r="A23" s="55" t="s">
        <v>2</v>
      </c>
      <c r="B23" s="58" t="s">
        <v>2</v>
      </c>
      <c r="C23" s="55" t="s">
        <v>32</v>
      </c>
      <c r="D23" s="57"/>
      <c r="E23" s="57"/>
      <c r="F23" s="57"/>
      <c r="G23" s="57"/>
    </row>
    <row r="24" spans="1:7" ht="19.5" customHeight="1">
      <c r="A24" s="55" t="s">
        <v>2</v>
      </c>
      <c r="B24" s="58" t="s">
        <v>2</v>
      </c>
      <c r="C24" s="55" t="s">
        <v>33</v>
      </c>
      <c r="D24" s="57"/>
      <c r="E24" s="57"/>
      <c r="F24" s="57"/>
      <c r="G24" s="57"/>
    </row>
    <row r="25" spans="1:7" ht="19.5" customHeight="1">
      <c r="A25" s="55" t="s">
        <v>2</v>
      </c>
      <c r="B25" s="58" t="s">
        <v>2</v>
      </c>
      <c r="C25" s="55" t="s">
        <v>34</v>
      </c>
      <c r="D25" s="56">
        <v>62.78</v>
      </c>
      <c r="E25" s="56">
        <v>62.78</v>
      </c>
      <c r="F25" s="57"/>
      <c r="G25" s="57"/>
    </row>
    <row r="26" spans="1:7" ht="19.5" customHeight="1">
      <c r="A26" s="55" t="s">
        <v>2</v>
      </c>
      <c r="B26" s="58" t="s">
        <v>2</v>
      </c>
      <c r="C26" s="55" t="s">
        <v>165</v>
      </c>
      <c r="D26" s="57"/>
      <c r="E26" s="57"/>
      <c r="F26" s="57"/>
      <c r="G26" s="57"/>
    </row>
    <row r="27" spans="1:7" ht="19.5" customHeight="1">
      <c r="A27" s="55" t="s">
        <v>2</v>
      </c>
      <c r="B27" s="58" t="s">
        <v>2</v>
      </c>
      <c r="C27" s="55" t="s">
        <v>166</v>
      </c>
      <c r="D27" s="57"/>
      <c r="E27" s="57"/>
      <c r="F27" s="57"/>
      <c r="G27" s="57"/>
    </row>
    <row r="28" spans="1:7" ht="19.5" customHeight="1">
      <c r="A28" s="55" t="s">
        <v>2</v>
      </c>
      <c r="B28" s="58" t="s">
        <v>2</v>
      </c>
      <c r="C28" s="55" t="s">
        <v>36</v>
      </c>
      <c r="D28" s="57"/>
      <c r="E28" s="57"/>
      <c r="F28" s="57"/>
      <c r="G28" s="57"/>
    </row>
    <row r="29" spans="1:7" ht="19.5" customHeight="1">
      <c r="A29" s="55" t="s">
        <v>2</v>
      </c>
      <c r="B29" s="58" t="s">
        <v>2</v>
      </c>
      <c r="C29" s="55" t="s">
        <v>167</v>
      </c>
      <c r="D29" s="57"/>
      <c r="E29" s="57"/>
      <c r="F29" s="57"/>
      <c r="G29" s="57"/>
    </row>
    <row r="30" spans="1:7" ht="19.5" customHeight="1">
      <c r="A30" s="55" t="s">
        <v>2</v>
      </c>
      <c r="B30" s="58" t="s">
        <v>2</v>
      </c>
      <c r="C30" s="55" t="s">
        <v>168</v>
      </c>
      <c r="D30" s="57"/>
      <c r="E30" s="57"/>
      <c r="F30" s="57"/>
      <c r="G30" s="57"/>
    </row>
    <row r="31" spans="1:7" ht="19.5" customHeight="1">
      <c r="A31" s="55" t="s">
        <v>2</v>
      </c>
      <c r="B31" s="58" t="s">
        <v>2</v>
      </c>
      <c r="C31" s="55" t="s">
        <v>169</v>
      </c>
      <c r="D31" s="57"/>
      <c r="E31" s="57"/>
      <c r="F31" s="57"/>
      <c r="G31" s="57"/>
    </row>
    <row r="32" spans="1:7" ht="18" customHeight="1">
      <c r="A32" s="55" t="s">
        <v>2</v>
      </c>
      <c r="B32" s="58" t="s">
        <v>2</v>
      </c>
      <c r="C32" s="55" t="s">
        <v>170</v>
      </c>
      <c r="D32" s="57"/>
      <c r="E32" s="57"/>
      <c r="F32" s="57"/>
      <c r="G32" s="57"/>
    </row>
    <row r="33" spans="1:7" ht="19.5" customHeight="1">
      <c r="A33" s="55" t="s">
        <v>2</v>
      </c>
      <c r="B33" s="58" t="s">
        <v>2</v>
      </c>
      <c r="C33" s="55" t="s">
        <v>171</v>
      </c>
      <c r="D33" s="57"/>
      <c r="E33" s="57"/>
      <c r="F33" s="57"/>
      <c r="G33" s="57"/>
    </row>
    <row r="34" spans="1:7" ht="16.5" customHeight="1">
      <c r="A34" s="55" t="s">
        <v>2</v>
      </c>
      <c r="B34" s="58" t="s">
        <v>2</v>
      </c>
      <c r="C34" s="55" t="s">
        <v>2</v>
      </c>
      <c r="D34" s="58" t="s">
        <v>2</v>
      </c>
      <c r="E34" s="55" t="s">
        <v>2</v>
      </c>
      <c r="F34" s="55" t="s">
        <v>2</v>
      </c>
      <c r="G34" s="55" t="s">
        <v>2</v>
      </c>
    </row>
    <row r="35" spans="1:7" ht="16.5" customHeight="1">
      <c r="A35" s="60" t="s">
        <v>2</v>
      </c>
      <c r="B35" s="58" t="s">
        <v>2</v>
      </c>
      <c r="C35" s="60" t="s">
        <v>2</v>
      </c>
      <c r="D35" s="58" t="s">
        <v>2</v>
      </c>
      <c r="E35" s="55" t="s">
        <v>2</v>
      </c>
      <c r="F35" s="55" t="s">
        <v>2</v>
      </c>
      <c r="G35" s="55" t="s">
        <v>2</v>
      </c>
    </row>
    <row r="36" spans="1:7" ht="12.75" customHeight="1">
      <c r="A36" s="55" t="s">
        <v>2</v>
      </c>
      <c r="B36" s="55" t="s">
        <v>2</v>
      </c>
      <c r="C36" s="55" t="s">
        <v>2</v>
      </c>
      <c r="D36" s="55" t="s">
        <v>2</v>
      </c>
      <c r="E36" s="55" t="s">
        <v>2</v>
      </c>
      <c r="F36" s="55" t="s">
        <v>2</v>
      </c>
      <c r="G36" s="55" t="s">
        <v>2</v>
      </c>
    </row>
    <row r="37" spans="1:7" ht="14.25">
      <c r="A37" s="60" t="s">
        <v>46</v>
      </c>
      <c r="B37" s="56">
        <v>3314.58</v>
      </c>
      <c r="C37" s="60" t="s">
        <v>47</v>
      </c>
      <c r="D37" s="56">
        <f>SUM(D6:D35)</f>
        <v>3314.58</v>
      </c>
      <c r="E37" s="56">
        <f>SUM(E6:E35)</f>
        <v>3314.58</v>
      </c>
      <c r="F37" s="57"/>
      <c r="G37" s="57"/>
    </row>
  </sheetData>
  <sheetProtection/>
  <mergeCells count="2"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9" width="16.00390625" style="0" bestFit="1" customWidth="1"/>
  </cols>
  <sheetData>
    <row r="1" ht="30" customHeight="1">
      <c r="A1" s="17" t="s">
        <v>172</v>
      </c>
    </row>
    <row r="2" ht="15" customHeight="1">
      <c r="A2" s="18" t="s">
        <v>1</v>
      </c>
    </row>
    <row r="3" ht="15" customHeight="1">
      <c r="A3" s="18" t="s">
        <v>49</v>
      </c>
    </row>
    <row r="4" spans="1:9" ht="15" customHeight="1">
      <c r="A4" s="19" t="s">
        <v>50</v>
      </c>
      <c r="B4" s="19" t="s">
        <v>51</v>
      </c>
      <c r="C4" s="20" t="s">
        <v>173</v>
      </c>
      <c r="D4" s="22"/>
      <c r="E4" s="19" t="s">
        <v>174</v>
      </c>
      <c r="F4" s="20" t="s">
        <v>175</v>
      </c>
      <c r="G4" s="21"/>
      <c r="H4" s="21"/>
      <c r="I4" s="22"/>
    </row>
    <row r="5" spans="1:9" ht="15" customHeight="1">
      <c r="A5" s="23"/>
      <c r="B5" s="23"/>
      <c r="C5" s="19" t="s">
        <v>60</v>
      </c>
      <c r="D5" s="19" t="s">
        <v>61</v>
      </c>
      <c r="E5" s="23"/>
      <c r="F5" s="19" t="s">
        <v>176</v>
      </c>
      <c r="G5" s="19" t="s">
        <v>153</v>
      </c>
      <c r="H5" s="20" t="s">
        <v>154</v>
      </c>
      <c r="I5" s="22"/>
    </row>
    <row r="6" spans="1:9" ht="12.75">
      <c r="A6" s="24"/>
      <c r="B6" s="24"/>
      <c r="C6" s="24"/>
      <c r="D6" s="24"/>
      <c r="E6" s="24"/>
      <c r="F6" s="24"/>
      <c r="G6" s="24"/>
      <c r="H6" s="41" t="s">
        <v>177</v>
      </c>
      <c r="I6" s="41" t="s">
        <v>178</v>
      </c>
    </row>
    <row r="7" spans="1:9" ht="12.75">
      <c r="A7" s="26" t="s">
        <v>53</v>
      </c>
      <c r="B7" s="26"/>
      <c r="C7" s="26"/>
      <c r="D7" s="26"/>
      <c r="E7" s="36">
        <v>1403.47</v>
      </c>
      <c r="F7" s="26">
        <v>3314.58</v>
      </c>
      <c r="G7" s="28">
        <v>1732.82</v>
      </c>
      <c r="H7" s="42">
        <v>1581.76</v>
      </c>
      <c r="I7" s="29"/>
    </row>
    <row r="8" spans="1:9" ht="12.75">
      <c r="A8" s="26" t="s">
        <v>62</v>
      </c>
      <c r="B8" s="26" t="s">
        <v>63</v>
      </c>
      <c r="C8" s="26"/>
      <c r="D8" s="28"/>
      <c r="E8" s="29"/>
      <c r="F8" s="30">
        <f>SUM(F9,F20,F23,F26,F34,F39,F44,F46,F59,F62)</f>
        <v>3314.58</v>
      </c>
      <c r="G8" s="31">
        <f>SUM(G9,G20,G23,G26,G34,G39,G44,G46,G59,G62)</f>
        <v>1732.82</v>
      </c>
      <c r="H8" s="43">
        <v>1581.76</v>
      </c>
      <c r="I8" s="29"/>
    </row>
    <row r="9" spans="1:10" ht="12.75">
      <c r="A9" s="26"/>
      <c r="B9" s="26"/>
      <c r="C9" s="26" t="s">
        <v>64</v>
      </c>
      <c r="D9" s="28" t="s">
        <v>65</v>
      </c>
      <c r="E9" s="29"/>
      <c r="F9" s="30">
        <v>658.0400000000002</v>
      </c>
      <c r="G9" s="32">
        <v>658.0400000000002</v>
      </c>
      <c r="H9" s="32"/>
      <c r="I9" s="48"/>
      <c r="J9" s="49"/>
    </row>
    <row r="10" spans="1:9" ht="12.75">
      <c r="A10" s="26"/>
      <c r="B10" s="26"/>
      <c r="C10" s="26" t="s">
        <v>66</v>
      </c>
      <c r="D10" s="28" t="s">
        <v>67</v>
      </c>
      <c r="E10" s="29"/>
      <c r="F10" s="30">
        <v>16.44</v>
      </c>
      <c r="G10" s="32">
        <v>16.44</v>
      </c>
      <c r="H10" s="32"/>
      <c r="I10" s="32"/>
    </row>
    <row r="11" spans="1:9" ht="12.75">
      <c r="A11" s="26"/>
      <c r="B11" s="26"/>
      <c r="C11" s="26" t="s">
        <v>68</v>
      </c>
      <c r="D11" s="28" t="s">
        <v>69</v>
      </c>
      <c r="E11" s="29"/>
      <c r="F11" s="30">
        <v>16.44</v>
      </c>
      <c r="G11" s="32">
        <v>16.44</v>
      </c>
      <c r="H11" s="32"/>
      <c r="I11" s="32"/>
    </row>
    <row r="12" spans="1:9" ht="12.75">
      <c r="A12" s="26"/>
      <c r="B12" s="26"/>
      <c r="C12" s="26" t="s">
        <v>70</v>
      </c>
      <c r="D12" s="28" t="s">
        <v>71</v>
      </c>
      <c r="E12" s="29"/>
      <c r="F12" s="30">
        <v>507.61</v>
      </c>
      <c r="G12" s="32">
        <v>507.61</v>
      </c>
      <c r="H12" s="32"/>
      <c r="I12" s="32"/>
    </row>
    <row r="13" spans="1:9" ht="12.75">
      <c r="A13" s="26"/>
      <c r="B13" s="26"/>
      <c r="C13" s="26" t="s">
        <v>72</v>
      </c>
      <c r="D13" s="28" t="s">
        <v>69</v>
      </c>
      <c r="E13" s="29"/>
      <c r="F13" s="30">
        <v>572.67</v>
      </c>
      <c r="G13" s="32">
        <v>572.67</v>
      </c>
      <c r="H13" s="32"/>
      <c r="I13" s="32"/>
    </row>
    <row r="14" spans="1:9" ht="12.75">
      <c r="A14" s="26"/>
      <c r="B14" s="26"/>
      <c r="C14" s="26" t="s">
        <v>73</v>
      </c>
      <c r="D14" s="28" t="s">
        <v>74</v>
      </c>
      <c r="E14" s="29"/>
      <c r="F14" s="30">
        <v>38.98</v>
      </c>
      <c r="G14" s="32">
        <v>38.98</v>
      </c>
      <c r="H14" s="32"/>
      <c r="I14" s="32"/>
    </row>
    <row r="15" spans="1:9" ht="12.75">
      <c r="A15" s="26"/>
      <c r="B15" s="26"/>
      <c r="C15" s="26" t="s">
        <v>75</v>
      </c>
      <c r="D15" s="28" t="s">
        <v>69</v>
      </c>
      <c r="E15" s="29"/>
      <c r="F15" s="30">
        <v>38.98</v>
      </c>
      <c r="G15" s="32">
        <v>38.98</v>
      </c>
      <c r="H15" s="32"/>
      <c r="I15" s="32"/>
    </row>
    <row r="16" spans="1:9" ht="12.75">
      <c r="A16" s="26"/>
      <c r="B16" s="26"/>
      <c r="C16" s="26" t="s">
        <v>76</v>
      </c>
      <c r="D16" s="28" t="s">
        <v>77</v>
      </c>
      <c r="E16" s="29"/>
      <c r="F16" s="30">
        <v>18.7</v>
      </c>
      <c r="G16" s="32">
        <v>18.7</v>
      </c>
      <c r="H16" s="32"/>
      <c r="I16" s="32"/>
    </row>
    <row r="17" spans="1:9" ht="12.75">
      <c r="A17" s="26"/>
      <c r="B17" s="26"/>
      <c r="C17" s="26" t="s">
        <v>78</v>
      </c>
      <c r="D17" s="28" t="s">
        <v>69</v>
      </c>
      <c r="E17" s="29"/>
      <c r="F17" s="30">
        <v>18.7</v>
      </c>
      <c r="G17" s="32">
        <v>18.7</v>
      </c>
      <c r="H17" s="32"/>
      <c r="I17" s="32"/>
    </row>
    <row r="18" spans="1:9" ht="12.75">
      <c r="A18" s="26"/>
      <c r="B18" s="26"/>
      <c r="C18" s="26" t="s">
        <v>79</v>
      </c>
      <c r="D18" s="28" t="s">
        <v>80</v>
      </c>
      <c r="E18" s="29"/>
      <c r="F18" s="30">
        <v>76.31</v>
      </c>
      <c r="G18" s="32">
        <v>76.31</v>
      </c>
      <c r="H18" s="32"/>
      <c r="I18" s="32"/>
    </row>
    <row r="19" spans="1:9" ht="12.75">
      <c r="A19" s="26"/>
      <c r="B19" s="26"/>
      <c r="C19" s="26" t="s">
        <v>81</v>
      </c>
      <c r="D19" s="28" t="s">
        <v>69</v>
      </c>
      <c r="E19" s="29"/>
      <c r="F19" s="30">
        <v>76.31</v>
      </c>
      <c r="G19" s="32">
        <v>76.31</v>
      </c>
      <c r="H19" s="32"/>
      <c r="I19" s="32"/>
    </row>
    <row r="20" spans="1:9" ht="12.75">
      <c r="A20" s="26"/>
      <c r="B20" s="26"/>
      <c r="C20" s="26" t="s">
        <v>82</v>
      </c>
      <c r="D20" s="28" t="s">
        <v>83</v>
      </c>
      <c r="E20" s="29"/>
      <c r="F20" s="30">
        <v>45</v>
      </c>
      <c r="G20" s="32">
        <v>45</v>
      </c>
      <c r="H20" s="32"/>
      <c r="I20" s="32"/>
    </row>
    <row r="21" spans="1:9" ht="12.75">
      <c r="A21" s="26"/>
      <c r="B21" s="26"/>
      <c r="C21" s="26" t="s">
        <v>84</v>
      </c>
      <c r="D21" s="28" t="s">
        <v>85</v>
      </c>
      <c r="E21" s="29"/>
      <c r="F21" s="30">
        <v>45</v>
      </c>
      <c r="G21" s="32">
        <v>45</v>
      </c>
      <c r="H21" s="32"/>
      <c r="I21" s="32"/>
    </row>
    <row r="22" spans="1:9" ht="12.75">
      <c r="A22" s="26"/>
      <c r="B22" s="26"/>
      <c r="C22" s="26" t="s">
        <v>86</v>
      </c>
      <c r="D22" s="28" t="s">
        <v>87</v>
      </c>
      <c r="E22" s="29"/>
      <c r="F22" s="30">
        <v>45</v>
      </c>
      <c r="G22" s="32">
        <v>45</v>
      </c>
      <c r="H22" s="32"/>
      <c r="I22" s="32"/>
    </row>
    <row r="23" spans="1:9" ht="12.75">
      <c r="A23" s="26"/>
      <c r="B23" s="26"/>
      <c r="C23" s="26" t="s">
        <v>88</v>
      </c>
      <c r="D23" s="28" t="s">
        <v>89</v>
      </c>
      <c r="E23" s="29"/>
      <c r="F23" s="30">
        <v>48.29</v>
      </c>
      <c r="G23" s="32">
        <v>48.29</v>
      </c>
      <c r="H23" s="32"/>
      <c r="I23" s="32"/>
    </row>
    <row r="24" spans="1:9" ht="12.75">
      <c r="A24" s="26"/>
      <c r="B24" s="26"/>
      <c r="C24" s="26" t="s">
        <v>90</v>
      </c>
      <c r="D24" s="28" t="s">
        <v>91</v>
      </c>
      <c r="E24" s="29"/>
      <c r="F24" s="30">
        <v>48.29</v>
      </c>
      <c r="G24" s="32">
        <v>48.29</v>
      </c>
      <c r="H24" s="32"/>
      <c r="I24" s="32"/>
    </row>
    <row r="25" spans="1:9" ht="12.75">
      <c r="A25" s="26"/>
      <c r="B25" s="26"/>
      <c r="C25" s="26" t="s">
        <v>92</v>
      </c>
      <c r="D25" s="28" t="s">
        <v>93</v>
      </c>
      <c r="E25" s="29"/>
      <c r="F25" s="30">
        <v>48.29</v>
      </c>
      <c r="G25" s="32">
        <v>48.29</v>
      </c>
      <c r="H25" s="32"/>
      <c r="I25" s="32"/>
    </row>
    <row r="26" spans="1:9" ht="12.75">
      <c r="A26" s="26"/>
      <c r="B26" s="26"/>
      <c r="C26" s="26" t="s">
        <v>94</v>
      </c>
      <c r="D26" s="28" t="s">
        <v>95</v>
      </c>
      <c r="E26" s="29"/>
      <c r="F26" s="30">
        <v>324.75</v>
      </c>
      <c r="G26" s="32">
        <v>324.75</v>
      </c>
      <c r="H26" s="32"/>
      <c r="I26" s="32"/>
    </row>
    <row r="27" spans="1:9" ht="12.75">
      <c r="A27" s="26"/>
      <c r="B27" s="26"/>
      <c r="C27" s="26" t="s">
        <v>96</v>
      </c>
      <c r="D27" s="28" t="s">
        <v>97</v>
      </c>
      <c r="E27" s="29"/>
      <c r="F27" s="30">
        <v>93.9</v>
      </c>
      <c r="G27" s="32">
        <v>93.9</v>
      </c>
      <c r="H27" s="32"/>
      <c r="I27" s="32"/>
    </row>
    <row r="28" spans="1:9" ht="12.75">
      <c r="A28" s="26"/>
      <c r="B28" s="26"/>
      <c r="C28" s="26" t="s">
        <v>98</v>
      </c>
      <c r="D28" s="28" t="s">
        <v>99</v>
      </c>
      <c r="E28" s="29"/>
      <c r="F28" s="30">
        <v>93.9</v>
      </c>
      <c r="G28" s="32">
        <v>93.9</v>
      </c>
      <c r="H28" s="32"/>
      <c r="I28" s="32"/>
    </row>
    <row r="29" spans="1:9" ht="12.75">
      <c r="A29" s="26"/>
      <c r="B29" s="26"/>
      <c r="C29" s="26" t="s">
        <v>100</v>
      </c>
      <c r="D29" s="28" t="s">
        <v>101</v>
      </c>
      <c r="E29" s="29"/>
      <c r="F29" s="30">
        <v>230.85</v>
      </c>
      <c r="G29" s="32">
        <v>230.85</v>
      </c>
      <c r="H29" s="32"/>
      <c r="I29" s="32"/>
    </row>
    <row r="30" spans="1:9" ht="12.75">
      <c r="A30" s="26"/>
      <c r="B30" s="26"/>
      <c r="C30" s="26" t="s">
        <v>102</v>
      </c>
      <c r="D30" s="28" t="s">
        <v>103</v>
      </c>
      <c r="E30" s="29"/>
      <c r="F30" s="30">
        <v>7.63</v>
      </c>
      <c r="G30" s="32">
        <v>7.63</v>
      </c>
      <c r="H30" s="32"/>
      <c r="I30" s="32"/>
    </row>
    <row r="31" spans="1:9" ht="12.75">
      <c r="A31" s="26"/>
      <c r="B31" s="26"/>
      <c r="C31" s="26" t="s">
        <v>104</v>
      </c>
      <c r="D31" s="28" t="s">
        <v>105</v>
      </c>
      <c r="E31" s="29"/>
      <c r="F31" s="30">
        <v>0.91</v>
      </c>
      <c r="G31" s="32">
        <v>0.91</v>
      </c>
      <c r="H31" s="32"/>
      <c r="I31" s="32"/>
    </row>
    <row r="32" spans="1:9" ht="12.75">
      <c r="A32" s="26"/>
      <c r="B32" s="26"/>
      <c r="C32" s="26" t="s">
        <v>106</v>
      </c>
      <c r="D32" s="28" t="s">
        <v>107</v>
      </c>
      <c r="E32" s="29"/>
      <c r="F32" s="30">
        <v>140.31</v>
      </c>
      <c r="G32" s="32">
        <v>140.31</v>
      </c>
      <c r="H32" s="32"/>
      <c r="I32" s="32"/>
    </row>
    <row r="33" spans="1:9" ht="12.75">
      <c r="A33" s="26"/>
      <c r="B33" s="26"/>
      <c r="C33" s="26" t="s">
        <v>108</v>
      </c>
      <c r="D33" s="28" t="s">
        <v>109</v>
      </c>
      <c r="E33" s="29"/>
      <c r="F33" s="30">
        <v>82</v>
      </c>
      <c r="G33" s="32">
        <v>82</v>
      </c>
      <c r="H33" s="32"/>
      <c r="I33" s="32"/>
    </row>
    <row r="34" spans="1:9" ht="12.75">
      <c r="A34" s="26"/>
      <c r="B34" s="26"/>
      <c r="C34" s="26" t="s">
        <v>110</v>
      </c>
      <c r="D34" s="28" t="s">
        <v>111</v>
      </c>
      <c r="E34" s="29"/>
      <c r="F34" s="30">
        <v>70.73</v>
      </c>
      <c r="G34" s="32">
        <v>70.73</v>
      </c>
      <c r="H34" s="32"/>
      <c r="I34" s="32"/>
    </row>
    <row r="35" spans="1:9" ht="12.75">
      <c r="A35" s="26"/>
      <c r="B35" s="26"/>
      <c r="C35" s="26" t="s">
        <v>112</v>
      </c>
      <c r="D35" s="28" t="s">
        <v>113</v>
      </c>
      <c r="E35" s="29"/>
      <c r="F35" s="30">
        <v>9.87</v>
      </c>
      <c r="G35" s="32">
        <v>9.87</v>
      </c>
      <c r="H35" s="32"/>
      <c r="I35" s="32"/>
    </row>
    <row r="36" spans="1:9" ht="12.75">
      <c r="A36" s="26"/>
      <c r="B36" s="26"/>
      <c r="C36" s="26" t="s">
        <v>114</v>
      </c>
      <c r="D36" s="28" t="s">
        <v>115</v>
      </c>
      <c r="E36" s="29"/>
      <c r="F36" s="30">
        <v>9.87</v>
      </c>
      <c r="G36" s="32">
        <v>9.87</v>
      </c>
      <c r="H36" s="32"/>
      <c r="I36" s="32"/>
    </row>
    <row r="37" spans="1:9" ht="12.75">
      <c r="A37" s="26"/>
      <c r="B37" s="26"/>
      <c r="C37" s="26" t="s">
        <v>116</v>
      </c>
      <c r="D37" s="28" t="s">
        <v>117</v>
      </c>
      <c r="E37" s="29"/>
      <c r="F37" s="30">
        <v>60.86</v>
      </c>
      <c r="G37" s="32">
        <v>60.86</v>
      </c>
      <c r="H37" s="32"/>
      <c r="I37" s="32"/>
    </row>
    <row r="38" spans="1:9" ht="12.75">
      <c r="A38" s="26"/>
      <c r="B38" s="26"/>
      <c r="C38" s="26" t="s">
        <v>118</v>
      </c>
      <c r="D38" s="28" t="s">
        <v>119</v>
      </c>
      <c r="E38" s="29"/>
      <c r="F38" s="30">
        <v>60.86</v>
      </c>
      <c r="G38" s="32">
        <v>60.86</v>
      </c>
      <c r="H38" s="32"/>
      <c r="I38" s="32"/>
    </row>
    <row r="39" spans="1:9" ht="12.75">
      <c r="A39" s="26"/>
      <c r="B39" s="26"/>
      <c r="C39" s="26" t="s">
        <v>120</v>
      </c>
      <c r="D39" s="28" t="s">
        <v>121</v>
      </c>
      <c r="E39" s="29"/>
      <c r="F39" s="30">
        <v>1176.6</v>
      </c>
      <c r="G39" s="32">
        <v>76.6</v>
      </c>
      <c r="H39" s="32"/>
      <c r="I39" s="32"/>
    </row>
    <row r="40" spans="1:9" ht="12.75">
      <c r="A40" s="26"/>
      <c r="B40" s="26"/>
      <c r="C40" s="26" t="s">
        <v>122</v>
      </c>
      <c r="D40" s="28" t="s">
        <v>123</v>
      </c>
      <c r="E40" s="29"/>
      <c r="F40" s="30">
        <v>76.6</v>
      </c>
      <c r="G40" s="32">
        <v>76.6</v>
      </c>
      <c r="H40" s="32"/>
      <c r="I40" s="35"/>
    </row>
    <row r="41" spans="1:9" ht="12.75">
      <c r="A41" s="26"/>
      <c r="B41" s="26"/>
      <c r="C41" s="26" t="s">
        <v>124</v>
      </c>
      <c r="D41" s="28" t="s">
        <v>125</v>
      </c>
      <c r="E41" s="29"/>
      <c r="F41" s="30">
        <v>76.6</v>
      </c>
      <c r="G41" s="32">
        <v>76.6</v>
      </c>
      <c r="H41" s="43"/>
      <c r="I41" s="50"/>
    </row>
    <row r="42" spans="1:9" ht="12.75">
      <c r="A42" s="26"/>
      <c r="B42" s="26"/>
      <c r="C42" s="26" t="s">
        <v>122</v>
      </c>
      <c r="D42" s="28" t="s">
        <v>123</v>
      </c>
      <c r="E42" s="29"/>
      <c r="F42" s="30">
        <v>1100</v>
      </c>
      <c r="G42" s="32"/>
      <c r="H42" s="43">
        <v>1100</v>
      </c>
      <c r="I42" s="29"/>
    </row>
    <row r="43" spans="1:9" ht="12.75">
      <c r="A43" s="26"/>
      <c r="B43" s="26"/>
      <c r="C43" s="26" t="s">
        <v>124</v>
      </c>
      <c r="D43" s="28" t="s">
        <v>125</v>
      </c>
      <c r="E43" s="29"/>
      <c r="F43" s="30">
        <v>1100</v>
      </c>
      <c r="G43" s="32"/>
      <c r="H43" s="43">
        <v>1100</v>
      </c>
      <c r="I43" s="29"/>
    </row>
    <row r="44" spans="1:9" ht="12.75">
      <c r="A44" s="26"/>
      <c r="B44" s="26"/>
      <c r="C44" s="26" t="s">
        <v>122</v>
      </c>
      <c r="D44" s="28" t="s">
        <v>126</v>
      </c>
      <c r="E44" s="29"/>
      <c r="F44" s="30">
        <v>20</v>
      </c>
      <c r="G44" s="32"/>
      <c r="H44" s="43">
        <v>20</v>
      </c>
      <c r="I44" s="29"/>
    </row>
    <row r="45" spans="1:9" ht="12.75">
      <c r="A45" s="26"/>
      <c r="B45" s="26"/>
      <c r="C45" s="26" t="s">
        <v>124</v>
      </c>
      <c r="D45" s="28" t="s">
        <v>123</v>
      </c>
      <c r="E45" s="29"/>
      <c r="F45" s="30">
        <v>20</v>
      </c>
      <c r="G45" s="32"/>
      <c r="H45" s="43">
        <v>20</v>
      </c>
      <c r="I45" s="29"/>
    </row>
    <row r="46" spans="1:9" ht="12.75">
      <c r="A46" s="26"/>
      <c r="B46" s="26"/>
      <c r="C46" s="26" t="s">
        <v>127</v>
      </c>
      <c r="D46" s="28" t="s">
        <v>128</v>
      </c>
      <c r="E46" s="29"/>
      <c r="F46" s="30">
        <v>896.87</v>
      </c>
      <c r="G46" s="32">
        <v>435.11</v>
      </c>
      <c r="H46" s="44">
        <f>SUM(H47,H49,H51,H53,H55,H57)</f>
        <v>461.76</v>
      </c>
      <c r="I46" s="29"/>
    </row>
    <row r="47" spans="1:9" ht="12.75">
      <c r="A47" s="26"/>
      <c r="B47" s="26"/>
      <c r="C47" s="26" t="s">
        <v>129</v>
      </c>
      <c r="D47" s="28" t="s">
        <v>130</v>
      </c>
      <c r="E47" s="29"/>
      <c r="F47" s="30">
        <v>118.71</v>
      </c>
      <c r="G47" s="32">
        <v>118.71</v>
      </c>
      <c r="H47" s="43"/>
      <c r="I47" s="29"/>
    </row>
    <row r="48" spans="1:9" ht="12.75">
      <c r="A48" s="26"/>
      <c r="B48" s="26"/>
      <c r="C48" s="26" t="s">
        <v>131</v>
      </c>
      <c r="D48" s="28" t="s">
        <v>132</v>
      </c>
      <c r="E48" s="29"/>
      <c r="F48" s="30">
        <v>118.71</v>
      </c>
      <c r="G48" s="32">
        <v>118.71</v>
      </c>
      <c r="H48" s="43"/>
      <c r="I48" s="29"/>
    </row>
    <row r="49" spans="1:9" ht="12.75">
      <c r="A49" s="26"/>
      <c r="B49" s="26"/>
      <c r="C49" s="26" t="s">
        <v>129</v>
      </c>
      <c r="D49" s="28" t="s">
        <v>133</v>
      </c>
      <c r="E49" s="29"/>
      <c r="F49" s="30">
        <v>20.82</v>
      </c>
      <c r="G49" s="32">
        <v>20.82</v>
      </c>
      <c r="H49" s="43"/>
      <c r="I49" s="29"/>
    </row>
    <row r="50" spans="1:9" ht="12.75">
      <c r="A50" s="36"/>
      <c r="B50" s="36"/>
      <c r="C50" s="36" t="s">
        <v>131</v>
      </c>
      <c r="D50" s="37" t="s">
        <v>132</v>
      </c>
      <c r="E50" s="29"/>
      <c r="F50" s="34">
        <v>20.82</v>
      </c>
      <c r="G50" s="35">
        <v>20.82</v>
      </c>
      <c r="H50" s="45"/>
      <c r="I50" s="29"/>
    </row>
    <row r="51" spans="1:9" ht="12.75">
      <c r="A51" s="29"/>
      <c r="B51" s="29"/>
      <c r="C51" s="29" t="s">
        <v>129</v>
      </c>
      <c r="D51" s="38" t="s">
        <v>134</v>
      </c>
      <c r="E51" s="29"/>
      <c r="F51" s="40">
        <v>295.58</v>
      </c>
      <c r="G51" s="39">
        <v>295.58</v>
      </c>
      <c r="H51" s="46"/>
      <c r="I51" s="29"/>
    </row>
    <row r="52" spans="1:9" ht="12.75">
      <c r="A52" s="29"/>
      <c r="B52" s="29"/>
      <c r="C52" s="29" t="s">
        <v>131</v>
      </c>
      <c r="D52" s="38" t="s">
        <v>135</v>
      </c>
      <c r="E52" s="29"/>
      <c r="F52" s="40">
        <v>295.58</v>
      </c>
      <c r="G52" s="39">
        <v>295.58</v>
      </c>
      <c r="H52" s="46"/>
      <c r="I52" s="29"/>
    </row>
    <row r="53" spans="1:9" ht="12.75">
      <c r="A53" s="29"/>
      <c r="B53" s="29"/>
      <c r="C53" s="29" t="s">
        <v>129</v>
      </c>
      <c r="D53" s="38" t="s">
        <v>136</v>
      </c>
      <c r="E53" s="29"/>
      <c r="F53" s="40">
        <v>127.51</v>
      </c>
      <c r="G53" s="39"/>
      <c r="H53" s="46">
        <v>127.51</v>
      </c>
      <c r="I53" s="29"/>
    </row>
    <row r="54" spans="1:9" ht="12.75">
      <c r="A54" s="29"/>
      <c r="B54" s="29"/>
      <c r="C54" s="29" t="s">
        <v>131</v>
      </c>
      <c r="D54" s="38" t="s">
        <v>135</v>
      </c>
      <c r="E54" s="29"/>
      <c r="F54" s="40">
        <v>127.51</v>
      </c>
      <c r="G54" s="39"/>
      <c r="H54" s="46">
        <v>127.51</v>
      </c>
      <c r="I54" s="29"/>
    </row>
    <row r="55" spans="1:9" ht="12.75">
      <c r="A55" s="29"/>
      <c r="B55" s="29"/>
      <c r="C55" s="29" t="s">
        <v>129</v>
      </c>
      <c r="D55" s="47" t="s">
        <v>179</v>
      </c>
      <c r="E55" s="29"/>
      <c r="F55" s="40">
        <v>4</v>
      </c>
      <c r="G55" s="39"/>
      <c r="H55" s="46">
        <v>4</v>
      </c>
      <c r="I55" s="29"/>
    </row>
    <row r="56" spans="1:9" ht="12.75">
      <c r="A56" s="29"/>
      <c r="B56" s="29"/>
      <c r="C56" s="29" t="s">
        <v>131</v>
      </c>
      <c r="D56" s="38" t="s">
        <v>138</v>
      </c>
      <c r="E56" s="29"/>
      <c r="F56" s="40">
        <v>4</v>
      </c>
      <c r="G56" s="39"/>
      <c r="H56" s="46">
        <v>4</v>
      </c>
      <c r="I56" s="29"/>
    </row>
    <row r="57" spans="1:9" ht="12.75">
      <c r="A57" s="29"/>
      <c r="B57" s="29"/>
      <c r="C57" s="29" t="s">
        <v>129</v>
      </c>
      <c r="D57" s="38" t="s">
        <v>139</v>
      </c>
      <c r="E57" s="29"/>
      <c r="F57" s="40">
        <v>330.25</v>
      </c>
      <c r="G57" s="39"/>
      <c r="H57" s="46">
        <v>330.25</v>
      </c>
      <c r="I57" s="29"/>
    </row>
    <row r="58" spans="1:9" ht="12.75">
      <c r="A58" s="29"/>
      <c r="B58" s="29"/>
      <c r="C58" s="29" t="s">
        <v>131</v>
      </c>
      <c r="D58" s="38" t="s">
        <v>132</v>
      </c>
      <c r="E58" s="29"/>
      <c r="F58" s="40">
        <v>330.25</v>
      </c>
      <c r="G58" s="39"/>
      <c r="H58" s="46">
        <v>330.25</v>
      </c>
      <c r="I58" s="29"/>
    </row>
    <row r="59" spans="1:9" ht="12.75">
      <c r="A59" s="29"/>
      <c r="B59" s="29"/>
      <c r="C59" s="29" t="s">
        <v>140</v>
      </c>
      <c r="D59" s="38" t="s">
        <v>141</v>
      </c>
      <c r="E59" s="29"/>
      <c r="F59" s="40">
        <v>11.52</v>
      </c>
      <c r="G59" s="39">
        <v>11.52</v>
      </c>
      <c r="H59" s="46"/>
      <c r="I59" s="29"/>
    </row>
    <row r="60" spans="1:9" ht="12.75">
      <c r="A60" s="29"/>
      <c r="B60" s="29"/>
      <c r="C60" s="29" t="s">
        <v>142</v>
      </c>
      <c r="D60" s="38" t="s">
        <v>143</v>
      </c>
      <c r="E60" s="29"/>
      <c r="F60" s="40">
        <v>11.52</v>
      </c>
      <c r="G60" s="39">
        <v>11.52</v>
      </c>
      <c r="H60" s="39"/>
      <c r="I60" s="39"/>
    </row>
    <row r="61" spans="1:9" ht="12.75">
      <c r="A61" s="29"/>
      <c r="B61" s="29"/>
      <c r="C61" s="29" t="s">
        <v>144</v>
      </c>
      <c r="D61" s="38" t="s">
        <v>145</v>
      </c>
      <c r="E61" s="29"/>
      <c r="F61" s="40">
        <v>11.52</v>
      </c>
      <c r="G61" s="39">
        <v>11.52</v>
      </c>
      <c r="H61" s="39"/>
      <c r="I61" s="39"/>
    </row>
    <row r="62" spans="1:9" ht="12.75">
      <c r="A62" s="29"/>
      <c r="B62" s="29"/>
      <c r="C62" s="29" t="s">
        <v>146</v>
      </c>
      <c r="D62" s="38" t="s">
        <v>147</v>
      </c>
      <c r="E62" s="29"/>
      <c r="F62" s="40">
        <v>62.78</v>
      </c>
      <c r="G62" s="39">
        <v>62.78</v>
      </c>
      <c r="H62" s="39"/>
      <c r="I62" s="39"/>
    </row>
    <row r="63" spans="1:9" ht="12.75">
      <c r="A63" s="29"/>
      <c r="B63" s="29"/>
      <c r="C63" s="29" t="s">
        <v>148</v>
      </c>
      <c r="D63" s="38" t="s">
        <v>149</v>
      </c>
      <c r="E63" s="29"/>
      <c r="F63" s="40">
        <v>62.78</v>
      </c>
      <c r="G63" s="39">
        <v>62.78</v>
      </c>
      <c r="H63" s="39"/>
      <c r="I63" s="39"/>
    </row>
    <row r="64" spans="1:9" ht="12.75">
      <c r="A64" s="29"/>
      <c r="B64" s="29"/>
      <c r="C64" s="29" t="s">
        <v>150</v>
      </c>
      <c r="D64" s="38" t="s">
        <v>151</v>
      </c>
      <c r="E64" s="29"/>
      <c r="F64" s="40">
        <v>62.78</v>
      </c>
      <c r="G64" s="39">
        <v>62.78</v>
      </c>
      <c r="H64" s="39"/>
      <c r="I64" s="39"/>
    </row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22" sqref="E22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7" t="s">
        <v>180</v>
      </c>
    </row>
    <row r="2" ht="15" customHeight="1">
      <c r="A2" s="18" t="s">
        <v>1</v>
      </c>
    </row>
    <row r="3" ht="15" customHeight="1">
      <c r="A3" s="18" t="s">
        <v>49</v>
      </c>
    </row>
    <row r="4" spans="1:7" ht="15" customHeight="1">
      <c r="A4" s="19" t="s">
        <v>50</v>
      </c>
      <c r="B4" s="19" t="s">
        <v>51</v>
      </c>
      <c r="C4" s="20" t="s">
        <v>181</v>
      </c>
      <c r="D4" s="22"/>
      <c r="E4" s="20" t="s">
        <v>182</v>
      </c>
      <c r="F4" s="21"/>
      <c r="G4" s="22"/>
    </row>
    <row r="5" spans="1:7" ht="12.75">
      <c r="A5" s="24"/>
      <c r="B5" s="24"/>
      <c r="C5" s="25" t="s">
        <v>60</v>
      </c>
      <c r="D5" s="25" t="s">
        <v>61</v>
      </c>
      <c r="E5" s="25" t="s">
        <v>53</v>
      </c>
      <c r="F5" s="25" t="s">
        <v>183</v>
      </c>
      <c r="G5" s="25" t="s">
        <v>184</v>
      </c>
    </row>
    <row r="6" spans="1:7" ht="12.75">
      <c r="A6" s="26" t="s">
        <v>53</v>
      </c>
      <c r="B6" s="26"/>
      <c r="C6" s="26"/>
      <c r="D6" s="26"/>
      <c r="E6" s="27">
        <f>SUM(E8,E19,E22,E25,E33,E38,E41,E48,E51)</f>
        <v>1732.82</v>
      </c>
      <c r="F6" s="27">
        <f>SUM(F8,F19,F22,F25,F33,F38,F41,F48,F51)</f>
        <v>570.1700000000001</v>
      </c>
      <c r="G6" s="27">
        <f>SUM(G8,G19,G22,G25,G33,G38,G41,G48,G51)</f>
        <v>1162.6499999999999</v>
      </c>
    </row>
    <row r="7" spans="1:7" ht="12.75">
      <c r="A7" s="26" t="s">
        <v>62</v>
      </c>
      <c r="B7" s="26" t="s">
        <v>63</v>
      </c>
      <c r="C7" s="26"/>
      <c r="D7" s="28"/>
      <c r="E7" s="29"/>
      <c r="F7" s="30"/>
      <c r="G7" s="31"/>
    </row>
    <row r="8" spans="1:7" ht="12.75">
      <c r="A8" s="26"/>
      <c r="B8" s="26"/>
      <c r="C8" s="26" t="s">
        <v>64</v>
      </c>
      <c r="D8" s="28" t="s">
        <v>65</v>
      </c>
      <c r="E8" s="32">
        <v>658.0400000000002</v>
      </c>
      <c r="F8" s="30">
        <f>SUM(F9,F11,F13,F15,F17)</f>
        <v>312.46000000000004</v>
      </c>
      <c r="G8" s="30">
        <f>SUM(G9,G11,G13,G15,G17)</f>
        <v>345.58</v>
      </c>
    </row>
    <row r="9" spans="1:7" ht="12.75">
      <c r="A9" s="26"/>
      <c r="B9" s="26"/>
      <c r="C9" s="26" t="s">
        <v>66</v>
      </c>
      <c r="D9" s="28" t="s">
        <v>67</v>
      </c>
      <c r="E9" s="32">
        <v>16.44</v>
      </c>
      <c r="F9" s="30">
        <v>9.41</v>
      </c>
      <c r="G9" s="32">
        <v>7.03</v>
      </c>
    </row>
    <row r="10" spans="1:8" ht="12.75">
      <c r="A10" s="26"/>
      <c r="B10" s="26"/>
      <c r="C10" s="26" t="s">
        <v>68</v>
      </c>
      <c r="D10" s="28" t="s">
        <v>69</v>
      </c>
      <c r="E10" s="32">
        <v>16.44</v>
      </c>
      <c r="F10" s="30">
        <v>9.41</v>
      </c>
      <c r="G10" s="32">
        <v>7.03</v>
      </c>
      <c r="H10" s="33"/>
    </row>
    <row r="11" spans="1:7" ht="12.75">
      <c r="A11" s="26"/>
      <c r="B11" s="26"/>
      <c r="C11" s="26" t="s">
        <v>70</v>
      </c>
      <c r="D11" s="28" t="s">
        <v>71</v>
      </c>
      <c r="E11" s="32">
        <v>507.61</v>
      </c>
      <c r="F11" s="30">
        <v>214.99</v>
      </c>
      <c r="G11" s="32">
        <v>292.62</v>
      </c>
    </row>
    <row r="12" spans="1:7" ht="12.75">
      <c r="A12" s="26"/>
      <c r="B12" s="26"/>
      <c r="C12" s="26" t="s">
        <v>72</v>
      </c>
      <c r="D12" s="28" t="s">
        <v>69</v>
      </c>
      <c r="E12" s="32">
        <v>507.61</v>
      </c>
      <c r="F12" s="30">
        <v>214.99</v>
      </c>
      <c r="G12" s="32">
        <v>292.62</v>
      </c>
    </row>
    <row r="13" spans="1:7" ht="12.75">
      <c r="A13" s="26"/>
      <c r="B13" s="26"/>
      <c r="C13" s="26" t="s">
        <v>73</v>
      </c>
      <c r="D13" s="28" t="s">
        <v>74</v>
      </c>
      <c r="E13" s="32">
        <v>38.98</v>
      </c>
      <c r="F13" s="30">
        <v>23.81</v>
      </c>
      <c r="G13" s="32">
        <v>15.17</v>
      </c>
    </row>
    <row r="14" spans="1:7" ht="12.75">
      <c r="A14" s="26"/>
      <c r="B14" s="26"/>
      <c r="C14" s="26" t="s">
        <v>75</v>
      </c>
      <c r="D14" s="28" t="s">
        <v>69</v>
      </c>
      <c r="E14" s="32">
        <v>38.98</v>
      </c>
      <c r="F14" s="30">
        <v>23.81</v>
      </c>
      <c r="G14" s="32">
        <v>15.17</v>
      </c>
    </row>
    <row r="15" spans="1:7" ht="12.75">
      <c r="A15" s="26"/>
      <c r="B15" s="26"/>
      <c r="C15" s="26" t="s">
        <v>76</v>
      </c>
      <c r="D15" s="28" t="s">
        <v>77</v>
      </c>
      <c r="E15" s="32">
        <v>18.7</v>
      </c>
      <c r="F15" s="30">
        <v>11.25</v>
      </c>
      <c r="G15" s="32">
        <v>7.45</v>
      </c>
    </row>
    <row r="16" spans="1:7" ht="12.75">
      <c r="A16" s="26"/>
      <c r="B16" s="26"/>
      <c r="C16" s="26" t="s">
        <v>78</v>
      </c>
      <c r="D16" s="28" t="s">
        <v>69</v>
      </c>
      <c r="E16" s="32">
        <v>18.7</v>
      </c>
      <c r="F16" s="30">
        <v>11.25</v>
      </c>
      <c r="G16" s="32">
        <v>7.45</v>
      </c>
    </row>
    <row r="17" spans="1:7" ht="12.75">
      <c r="A17" s="26"/>
      <c r="B17" s="26"/>
      <c r="C17" s="26" t="s">
        <v>79</v>
      </c>
      <c r="D17" s="28" t="s">
        <v>80</v>
      </c>
      <c r="E17" s="32">
        <v>76.31</v>
      </c>
      <c r="F17" s="30">
        <v>53</v>
      </c>
      <c r="G17" s="32">
        <v>23.31</v>
      </c>
    </row>
    <row r="18" spans="1:7" ht="12.75">
      <c r="A18" s="26"/>
      <c r="B18" s="26"/>
      <c r="C18" s="26" t="s">
        <v>81</v>
      </c>
      <c r="D18" s="28" t="s">
        <v>69</v>
      </c>
      <c r="E18" s="32">
        <v>76.31</v>
      </c>
      <c r="F18" s="30">
        <v>53</v>
      </c>
      <c r="G18" s="32">
        <v>23.31</v>
      </c>
    </row>
    <row r="19" spans="1:7" ht="12.75">
      <c r="A19" s="26"/>
      <c r="B19" s="26"/>
      <c r="C19" s="26" t="s">
        <v>82</v>
      </c>
      <c r="D19" s="28" t="s">
        <v>83</v>
      </c>
      <c r="E19" s="32">
        <v>45</v>
      </c>
      <c r="F19" s="30">
        <v>45</v>
      </c>
      <c r="G19" s="32"/>
    </row>
    <row r="20" spans="1:7" ht="12.75">
      <c r="A20" s="26"/>
      <c r="B20" s="26"/>
      <c r="C20" s="26" t="s">
        <v>84</v>
      </c>
      <c r="D20" s="28" t="s">
        <v>85</v>
      </c>
      <c r="E20" s="32">
        <v>45</v>
      </c>
      <c r="F20" s="30">
        <v>45</v>
      </c>
      <c r="G20" s="32"/>
    </row>
    <row r="21" spans="1:7" ht="12.75">
      <c r="A21" s="26"/>
      <c r="B21" s="26"/>
      <c r="C21" s="26" t="s">
        <v>86</v>
      </c>
      <c r="D21" s="28" t="s">
        <v>87</v>
      </c>
      <c r="E21" s="32">
        <v>45</v>
      </c>
      <c r="F21" s="30">
        <v>45</v>
      </c>
      <c r="G21" s="32"/>
    </row>
    <row r="22" spans="1:7" ht="12.75">
      <c r="A22" s="26"/>
      <c r="B22" s="26"/>
      <c r="C22" s="26" t="s">
        <v>88</v>
      </c>
      <c r="D22" s="28" t="s">
        <v>89</v>
      </c>
      <c r="E22" s="32">
        <v>48.29</v>
      </c>
      <c r="F22" s="30">
        <v>36.9</v>
      </c>
      <c r="G22" s="32">
        <v>11.39</v>
      </c>
    </row>
    <row r="23" spans="1:7" ht="12.75">
      <c r="A23" s="26"/>
      <c r="B23" s="26"/>
      <c r="C23" s="26" t="s">
        <v>90</v>
      </c>
      <c r="D23" s="28" t="s">
        <v>91</v>
      </c>
      <c r="E23" s="32">
        <v>48.29</v>
      </c>
      <c r="F23" s="30">
        <v>36.9</v>
      </c>
      <c r="G23" s="32">
        <v>11.39</v>
      </c>
    </row>
    <row r="24" spans="1:7" ht="12.75">
      <c r="A24" s="26"/>
      <c r="B24" s="26"/>
      <c r="C24" s="26" t="s">
        <v>92</v>
      </c>
      <c r="D24" s="28" t="s">
        <v>93</v>
      </c>
      <c r="E24" s="32">
        <v>48.29</v>
      </c>
      <c r="F24" s="30">
        <v>36.9</v>
      </c>
      <c r="G24" s="32">
        <v>11.39</v>
      </c>
    </row>
    <row r="25" spans="1:7" ht="12.75">
      <c r="A25" s="26"/>
      <c r="B25" s="26"/>
      <c r="C25" s="26" t="s">
        <v>94</v>
      </c>
      <c r="D25" s="28" t="s">
        <v>95</v>
      </c>
      <c r="E25" s="32">
        <v>324.75</v>
      </c>
      <c r="F25" s="30">
        <f>SUM(F26,F28)</f>
        <v>54.41</v>
      </c>
      <c r="G25" s="30">
        <f>SUM(G26,G28)</f>
        <v>270.34</v>
      </c>
    </row>
    <row r="26" spans="1:7" ht="12.75">
      <c r="A26" s="26"/>
      <c r="B26" s="26"/>
      <c r="C26" s="26" t="s">
        <v>96</v>
      </c>
      <c r="D26" s="28" t="s">
        <v>97</v>
      </c>
      <c r="E26" s="32">
        <v>93.9</v>
      </c>
      <c r="F26" s="30">
        <v>54.41</v>
      </c>
      <c r="G26" s="32">
        <v>39.49</v>
      </c>
    </row>
    <row r="27" spans="1:7" ht="12.75">
      <c r="A27" s="26"/>
      <c r="B27" s="26"/>
      <c r="C27" s="26" t="s">
        <v>98</v>
      </c>
      <c r="D27" s="28" t="s">
        <v>99</v>
      </c>
      <c r="E27" s="32">
        <v>93.9</v>
      </c>
      <c r="F27" s="30">
        <v>54.41</v>
      </c>
      <c r="G27" s="32">
        <v>39.49</v>
      </c>
    </row>
    <row r="28" spans="1:7" ht="12.75">
      <c r="A28" s="26"/>
      <c r="B28" s="26"/>
      <c r="C28" s="26" t="s">
        <v>100</v>
      </c>
      <c r="D28" s="28" t="s">
        <v>101</v>
      </c>
      <c r="E28" s="32">
        <v>230.85</v>
      </c>
      <c r="F28" s="30"/>
      <c r="G28" s="32">
        <v>230.85</v>
      </c>
    </row>
    <row r="29" spans="1:7" ht="12.75">
      <c r="A29" s="26"/>
      <c r="B29" s="26"/>
      <c r="C29" s="26" t="s">
        <v>102</v>
      </c>
      <c r="D29" s="28" t="s">
        <v>103</v>
      </c>
      <c r="E29" s="32">
        <v>7.63</v>
      </c>
      <c r="F29" s="30"/>
      <c r="G29" s="32">
        <v>7.63</v>
      </c>
    </row>
    <row r="30" spans="1:7" ht="12.75">
      <c r="A30" s="26"/>
      <c r="B30" s="26"/>
      <c r="C30" s="26" t="s">
        <v>104</v>
      </c>
      <c r="D30" s="28" t="s">
        <v>105</v>
      </c>
      <c r="E30" s="32">
        <v>0.91</v>
      </c>
      <c r="F30" s="30"/>
      <c r="G30" s="32">
        <v>0.91</v>
      </c>
    </row>
    <row r="31" spans="1:7" ht="12.75">
      <c r="A31" s="26"/>
      <c r="B31" s="26"/>
      <c r="C31" s="26" t="s">
        <v>106</v>
      </c>
      <c r="D31" s="28" t="s">
        <v>107</v>
      </c>
      <c r="E31" s="32">
        <v>140.31</v>
      </c>
      <c r="F31" s="30"/>
      <c r="G31" s="32">
        <v>140.31</v>
      </c>
    </row>
    <row r="32" spans="1:7" ht="12.75">
      <c r="A32" s="26"/>
      <c r="B32" s="26"/>
      <c r="C32" s="26" t="s">
        <v>108</v>
      </c>
      <c r="D32" s="28" t="s">
        <v>109</v>
      </c>
      <c r="E32" s="32">
        <v>82</v>
      </c>
      <c r="F32" s="30"/>
      <c r="G32" s="32">
        <v>82</v>
      </c>
    </row>
    <row r="33" spans="1:7" ht="12.75">
      <c r="A33" s="26"/>
      <c r="B33" s="26"/>
      <c r="C33" s="26" t="s">
        <v>110</v>
      </c>
      <c r="D33" s="28" t="s">
        <v>111</v>
      </c>
      <c r="E33" s="32">
        <v>70.73</v>
      </c>
      <c r="F33" s="30">
        <f>SUM(F34,F36)</f>
        <v>5.55</v>
      </c>
      <c r="G33" s="30">
        <f>SUM(G34,G36)</f>
        <v>65.18</v>
      </c>
    </row>
    <row r="34" spans="1:7" ht="12.75">
      <c r="A34" s="26"/>
      <c r="B34" s="26"/>
      <c r="C34" s="26" t="s">
        <v>112</v>
      </c>
      <c r="D34" s="28" t="s">
        <v>113</v>
      </c>
      <c r="E34" s="32">
        <v>9.87</v>
      </c>
      <c r="F34" s="30">
        <v>5.55</v>
      </c>
      <c r="G34" s="32">
        <v>4.32</v>
      </c>
    </row>
    <row r="35" spans="1:7" ht="12.75">
      <c r="A35" s="26"/>
      <c r="B35" s="26"/>
      <c r="C35" s="26" t="s">
        <v>114</v>
      </c>
      <c r="D35" s="28" t="s">
        <v>115</v>
      </c>
      <c r="E35" s="32">
        <v>9.87</v>
      </c>
      <c r="F35" s="30">
        <v>5.55</v>
      </c>
      <c r="G35" s="32">
        <v>4.32</v>
      </c>
    </row>
    <row r="36" spans="1:7" ht="12.75">
      <c r="A36" s="26"/>
      <c r="B36" s="26"/>
      <c r="C36" s="26" t="s">
        <v>116</v>
      </c>
      <c r="D36" s="28" t="s">
        <v>117</v>
      </c>
      <c r="E36" s="32">
        <v>60.86</v>
      </c>
      <c r="F36" s="30"/>
      <c r="G36" s="32">
        <v>60.86</v>
      </c>
    </row>
    <row r="37" spans="1:7" ht="12.75">
      <c r="A37" s="26"/>
      <c r="B37" s="26"/>
      <c r="C37" s="26" t="s">
        <v>118</v>
      </c>
      <c r="D37" s="28" t="s">
        <v>119</v>
      </c>
      <c r="E37" s="32">
        <v>60.86</v>
      </c>
      <c r="F37" s="30"/>
      <c r="G37" s="32">
        <v>60.86</v>
      </c>
    </row>
    <row r="38" spans="1:7" ht="12.75">
      <c r="A38" s="26"/>
      <c r="B38" s="26"/>
      <c r="C38" s="26" t="s">
        <v>120</v>
      </c>
      <c r="D38" s="28" t="s">
        <v>121</v>
      </c>
      <c r="E38" s="32">
        <v>76.6</v>
      </c>
      <c r="F38" s="30">
        <v>29.3</v>
      </c>
      <c r="G38" s="32">
        <v>47.3</v>
      </c>
    </row>
    <row r="39" spans="1:7" ht="12.75">
      <c r="A39" s="26"/>
      <c r="B39" s="26"/>
      <c r="C39" s="26" t="s">
        <v>122</v>
      </c>
      <c r="D39" s="28" t="s">
        <v>123</v>
      </c>
      <c r="E39" s="32">
        <v>76.6</v>
      </c>
      <c r="F39" s="30">
        <v>29.3</v>
      </c>
      <c r="G39" s="32">
        <v>47.3</v>
      </c>
    </row>
    <row r="40" spans="1:7" ht="12.75">
      <c r="A40" s="26"/>
      <c r="B40" s="26"/>
      <c r="C40" s="26" t="s">
        <v>124</v>
      </c>
      <c r="D40" s="28" t="s">
        <v>125</v>
      </c>
      <c r="E40" s="32">
        <v>76.6</v>
      </c>
      <c r="F40" s="30">
        <v>29.3</v>
      </c>
      <c r="G40" s="32">
        <v>47.3</v>
      </c>
    </row>
    <row r="41" spans="1:7" ht="12.75">
      <c r="A41" s="26"/>
      <c r="B41" s="26"/>
      <c r="C41" s="26" t="s">
        <v>127</v>
      </c>
      <c r="D41" s="28" t="s">
        <v>128</v>
      </c>
      <c r="E41" s="30">
        <f>SUM(E42,E44,E46)</f>
        <v>435.11</v>
      </c>
      <c r="F41" s="30">
        <f>SUM(F42,F44,F46)</f>
        <v>86.55000000000001</v>
      </c>
      <c r="G41" s="30">
        <f>SUM(G42,G44,G46)</f>
        <v>348.56</v>
      </c>
    </row>
    <row r="42" spans="1:7" ht="12.75">
      <c r="A42" s="26"/>
      <c r="B42" s="26"/>
      <c r="C42" s="26" t="s">
        <v>129</v>
      </c>
      <c r="D42" s="28" t="s">
        <v>130</v>
      </c>
      <c r="E42" s="32">
        <v>118.71</v>
      </c>
      <c r="F42" s="30">
        <v>73.09</v>
      </c>
      <c r="G42" s="32">
        <v>45.62</v>
      </c>
    </row>
    <row r="43" spans="1:7" ht="12.75">
      <c r="A43" s="26"/>
      <c r="B43" s="26"/>
      <c r="C43" s="26" t="s">
        <v>131</v>
      </c>
      <c r="D43" s="28" t="s">
        <v>132</v>
      </c>
      <c r="E43" s="32">
        <v>118.71</v>
      </c>
      <c r="F43" s="30">
        <v>73.09</v>
      </c>
      <c r="G43" s="32">
        <v>45.62</v>
      </c>
    </row>
    <row r="44" spans="1:7" ht="12.75">
      <c r="A44" s="26"/>
      <c r="B44" s="26"/>
      <c r="C44" s="26" t="s">
        <v>129</v>
      </c>
      <c r="D44" s="28" t="s">
        <v>133</v>
      </c>
      <c r="E44" s="32">
        <v>20.82</v>
      </c>
      <c r="F44" s="34">
        <v>13.46</v>
      </c>
      <c r="G44" s="35">
        <v>7.36</v>
      </c>
    </row>
    <row r="45" spans="1:7" ht="12.75">
      <c r="A45" s="36"/>
      <c r="B45" s="36"/>
      <c r="C45" s="36" t="s">
        <v>131</v>
      </c>
      <c r="D45" s="37" t="s">
        <v>132</v>
      </c>
      <c r="E45" s="35">
        <v>20.82</v>
      </c>
      <c r="F45" s="34">
        <v>13.46</v>
      </c>
      <c r="G45" s="35">
        <v>7.36</v>
      </c>
    </row>
    <row r="46" spans="1:7" ht="12.75">
      <c r="A46" s="29"/>
      <c r="B46" s="29"/>
      <c r="C46" s="29" t="s">
        <v>129</v>
      </c>
      <c r="D46" s="38" t="s">
        <v>134</v>
      </c>
      <c r="E46" s="39">
        <v>295.58</v>
      </c>
      <c r="F46" s="40"/>
      <c r="G46" s="39">
        <v>295.58</v>
      </c>
    </row>
    <row r="47" spans="1:7" ht="12.75">
      <c r="A47" s="29"/>
      <c r="B47" s="29"/>
      <c r="C47" s="29" t="s">
        <v>131</v>
      </c>
      <c r="D47" s="38" t="s">
        <v>135</v>
      </c>
      <c r="E47" s="39">
        <v>295.58</v>
      </c>
      <c r="F47" s="40"/>
      <c r="G47" s="39">
        <v>295.58</v>
      </c>
    </row>
    <row r="48" spans="1:7" ht="12.75">
      <c r="A48" s="29"/>
      <c r="B48" s="29"/>
      <c r="C48" s="29" t="s">
        <v>140</v>
      </c>
      <c r="D48" s="38" t="s">
        <v>141</v>
      </c>
      <c r="E48" s="39">
        <v>11.52</v>
      </c>
      <c r="F48" s="40"/>
      <c r="G48" s="39">
        <v>11.52</v>
      </c>
    </row>
    <row r="49" spans="1:7" ht="12.75">
      <c r="A49" s="29"/>
      <c r="B49" s="29"/>
      <c r="C49" s="29" t="s">
        <v>142</v>
      </c>
      <c r="D49" s="38" t="s">
        <v>143</v>
      </c>
      <c r="E49" s="39">
        <v>11.52</v>
      </c>
      <c r="F49" s="40"/>
      <c r="G49" s="39">
        <v>11.52</v>
      </c>
    </row>
    <row r="50" spans="1:7" ht="12.75">
      <c r="A50" s="29"/>
      <c r="B50" s="29"/>
      <c r="C50" s="29" t="s">
        <v>144</v>
      </c>
      <c r="D50" s="38" t="s">
        <v>145</v>
      </c>
      <c r="E50" s="39">
        <v>11.52</v>
      </c>
      <c r="F50" s="40"/>
      <c r="G50" s="39">
        <v>11.52</v>
      </c>
    </row>
    <row r="51" spans="1:7" ht="12.75">
      <c r="A51" s="29"/>
      <c r="B51" s="29"/>
      <c r="C51" s="29" t="s">
        <v>146</v>
      </c>
      <c r="D51" s="38" t="s">
        <v>147</v>
      </c>
      <c r="E51" s="39">
        <v>62.78</v>
      </c>
      <c r="F51" s="40"/>
      <c r="G51" s="39">
        <v>62.78</v>
      </c>
    </row>
    <row r="52" spans="1:7" ht="12.75">
      <c r="A52" s="29"/>
      <c r="B52" s="29"/>
      <c r="C52" s="29" t="s">
        <v>148</v>
      </c>
      <c r="D52" s="38" t="s">
        <v>149</v>
      </c>
      <c r="E52" s="39">
        <v>62.78</v>
      </c>
      <c r="F52" s="40"/>
      <c r="G52" s="39">
        <v>62.78</v>
      </c>
    </row>
    <row r="53" spans="1:7" ht="12.75">
      <c r="A53" s="29"/>
      <c r="B53" s="29"/>
      <c r="C53" s="29" t="s">
        <v>150</v>
      </c>
      <c r="D53" s="38" t="s">
        <v>151</v>
      </c>
      <c r="E53" s="39">
        <v>62.78</v>
      </c>
      <c r="F53" s="40"/>
      <c r="G53" s="39">
        <v>62.78</v>
      </c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L13" sqref="L13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7" t="s">
        <v>185</v>
      </c>
    </row>
    <row r="2" ht="15" customHeight="1">
      <c r="A2" s="18" t="s">
        <v>1</v>
      </c>
    </row>
    <row r="3" ht="15" customHeight="1">
      <c r="A3" s="18" t="s">
        <v>2</v>
      </c>
    </row>
    <row r="4" spans="1:14" ht="15" customHeight="1">
      <c r="A4" s="19" t="s">
        <v>50</v>
      </c>
      <c r="B4" s="19" t="s">
        <v>51</v>
      </c>
      <c r="C4" s="20" t="s">
        <v>174</v>
      </c>
      <c r="D4" s="21"/>
      <c r="E4" s="21"/>
      <c r="F4" s="21"/>
      <c r="G4" s="21"/>
      <c r="H4" s="22"/>
      <c r="I4" s="20" t="s">
        <v>175</v>
      </c>
      <c r="J4" s="21"/>
      <c r="K4" s="21"/>
      <c r="L4" s="21"/>
      <c r="M4" s="21"/>
      <c r="N4" s="22"/>
    </row>
    <row r="5" spans="1:14" ht="15" customHeight="1">
      <c r="A5" s="23"/>
      <c r="B5" s="23"/>
      <c r="C5" s="19" t="s">
        <v>53</v>
      </c>
      <c r="D5" s="19" t="s">
        <v>186</v>
      </c>
      <c r="E5" s="20" t="s">
        <v>187</v>
      </c>
      <c r="F5" s="21"/>
      <c r="G5" s="22"/>
      <c r="H5" s="19" t="s">
        <v>188</v>
      </c>
      <c r="I5" s="19" t="s">
        <v>53</v>
      </c>
      <c r="J5" s="19" t="s">
        <v>186</v>
      </c>
      <c r="K5" s="20" t="s">
        <v>187</v>
      </c>
      <c r="L5" s="21"/>
      <c r="M5" s="22"/>
      <c r="N5" s="25" t="s">
        <v>2</v>
      </c>
    </row>
    <row r="6" spans="1:14" ht="24">
      <c r="A6" s="24"/>
      <c r="B6" s="24"/>
      <c r="C6" s="24"/>
      <c r="D6" s="24"/>
      <c r="E6" s="25" t="s">
        <v>176</v>
      </c>
      <c r="F6" s="25" t="s">
        <v>189</v>
      </c>
      <c r="G6" s="25" t="s">
        <v>190</v>
      </c>
      <c r="H6" s="24"/>
      <c r="I6" s="24"/>
      <c r="J6" s="24"/>
      <c r="K6" s="25" t="s">
        <v>176</v>
      </c>
      <c r="L6" s="25" t="s">
        <v>189</v>
      </c>
      <c r="M6" s="25" t="s">
        <v>190</v>
      </c>
      <c r="N6" s="25" t="s">
        <v>188</v>
      </c>
    </row>
    <row r="7" spans="1:14" ht="12.75">
      <c r="A7" s="26" t="s">
        <v>53</v>
      </c>
      <c r="B7" s="26"/>
      <c r="C7" s="26">
        <v>18</v>
      </c>
      <c r="D7" s="26"/>
      <c r="E7" s="26">
        <v>24</v>
      </c>
      <c r="F7" s="26"/>
      <c r="G7" s="26">
        <v>10</v>
      </c>
      <c r="H7" s="26">
        <v>14</v>
      </c>
      <c r="I7" s="26">
        <v>16</v>
      </c>
      <c r="J7" s="26"/>
      <c r="K7" s="26">
        <v>16</v>
      </c>
      <c r="L7" s="26"/>
      <c r="M7" s="26">
        <v>8</v>
      </c>
      <c r="N7" s="26">
        <v>8</v>
      </c>
    </row>
  </sheetData>
  <sheetProtection/>
  <mergeCells count="12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J32" sqref="J32"/>
    </sheetView>
  </sheetViews>
  <sheetFormatPr defaultColWidth="9.140625" defaultRowHeight="12.75"/>
  <cols>
    <col min="1" max="1" width="21.140625" style="1" customWidth="1"/>
    <col min="2" max="2" width="19.57421875" style="1" customWidth="1"/>
    <col min="3" max="3" width="48.140625" style="1" customWidth="1"/>
    <col min="4" max="4" width="15.8515625" style="1" customWidth="1"/>
    <col min="5" max="5" width="15.421875" style="1" customWidth="1"/>
    <col min="6" max="6" width="14.28125" style="1" customWidth="1"/>
    <col min="7" max="16384" width="9.140625" style="1" customWidth="1"/>
  </cols>
  <sheetData>
    <row r="1" spans="1:6" ht="14.25">
      <c r="A1" s="2" t="s">
        <v>191</v>
      </c>
      <c r="B1" s="3"/>
      <c r="C1" s="3"/>
      <c r="D1" s="3"/>
      <c r="E1" s="3"/>
      <c r="F1" s="3"/>
    </row>
    <row r="2" spans="1:6" ht="22.5">
      <c r="A2" s="4" t="s">
        <v>192</v>
      </c>
      <c r="B2" s="4"/>
      <c r="C2" s="4"/>
      <c r="D2" s="4"/>
      <c r="E2" s="4"/>
      <c r="F2" s="4"/>
    </row>
    <row r="3" spans="1:6" ht="13.5">
      <c r="A3" s="5"/>
      <c r="B3" s="5"/>
      <c r="C3" s="5"/>
      <c r="D3" s="5"/>
      <c r="E3" s="5"/>
      <c r="F3" s="5"/>
    </row>
    <row r="4" spans="1:6" ht="14.25">
      <c r="A4" s="3"/>
      <c r="B4" s="3"/>
      <c r="C4" s="3"/>
      <c r="D4" s="3"/>
      <c r="E4" s="3"/>
      <c r="F4" s="6" t="s">
        <v>193</v>
      </c>
    </row>
    <row r="5" spans="1:6" ht="14.25">
      <c r="A5" s="7" t="s">
        <v>60</v>
      </c>
      <c r="B5" s="7" t="s">
        <v>61</v>
      </c>
      <c r="C5" s="8" t="s">
        <v>194</v>
      </c>
      <c r="D5" s="8"/>
      <c r="E5" s="8"/>
      <c r="F5" s="8"/>
    </row>
    <row r="6" spans="1:6" ht="14.25">
      <c r="A6" s="9"/>
      <c r="B6" s="9"/>
      <c r="C6" s="7" t="s">
        <v>53</v>
      </c>
      <c r="D6" s="7" t="s">
        <v>153</v>
      </c>
      <c r="E6" s="10" t="s">
        <v>154</v>
      </c>
      <c r="F6" s="11"/>
    </row>
    <row r="7" spans="1:6" ht="14.25">
      <c r="A7" s="12"/>
      <c r="B7" s="12"/>
      <c r="C7" s="12"/>
      <c r="D7" s="12"/>
      <c r="E7" s="8" t="s">
        <v>156</v>
      </c>
      <c r="F7" s="8" t="s">
        <v>157</v>
      </c>
    </row>
    <row r="8" spans="1:6" ht="14.25">
      <c r="A8" s="13"/>
      <c r="B8" s="14" t="s">
        <v>53</v>
      </c>
      <c r="C8" s="13"/>
      <c r="D8" s="13"/>
      <c r="E8" s="13"/>
      <c r="F8" s="13"/>
    </row>
    <row r="9" spans="1:6" ht="14.25">
      <c r="A9" s="13" t="s">
        <v>120</v>
      </c>
      <c r="B9" s="13" t="s">
        <v>121</v>
      </c>
      <c r="C9" s="13"/>
      <c r="D9" s="13"/>
      <c r="E9" s="13"/>
      <c r="F9" s="13"/>
    </row>
    <row r="10" spans="1:6" ht="14.25">
      <c r="A10" s="13" t="s">
        <v>195</v>
      </c>
      <c r="B10" s="13" t="s">
        <v>196</v>
      </c>
      <c r="C10" s="13"/>
      <c r="D10" s="13"/>
      <c r="E10" s="13"/>
      <c r="F10" s="13"/>
    </row>
    <row r="11" spans="1:6" ht="14.25">
      <c r="A11" s="13" t="s">
        <v>197</v>
      </c>
      <c r="B11" s="13" t="s">
        <v>198</v>
      </c>
      <c r="C11" s="13"/>
      <c r="D11" s="13"/>
      <c r="E11" s="13"/>
      <c r="F11" s="13"/>
    </row>
    <row r="12" spans="1:6" ht="14.25">
      <c r="A12" s="13" t="s">
        <v>199</v>
      </c>
      <c r="B12" s="13" t="s">
        <v>200</v>
      </c>
      <c r="C12" s="13"/>
      <c r="D12" s="13"/>
      <c r="E12" s="13"/>
      <c r="F12" s="13"/>
    </row>
    <row r="13" spans="1:6" ht="14.25">
      <c r="A13" s="13" t="s">
        <v>201</v>
      </c>
      <c r="B13" s="13" t="s">
        <v>202</v>
      </c>
      <c r="C13" s="13"/>
      <c r="D13" s="13"/>
      <c r="E13" s="13"/>
      <c r="F13" s="13"/>
    </row>
    <row r="14" spans="1:6" ht="14.25">
      <c r="A14" s="13" t="s">
        <v>203</v>
      </c>
      <c r="B14" s="13" t="s">
        <v>204</v>
      </c>
      <c r="C14" s="13"/>
      <c r="D14" s="13"/>
      <c r="E14" s="13"/>
      <c r="F14" s="13"/>
    </row>
    <row r="15" spans="1:6" ht="14.25">
      <c r="A15" s="13" t="s">
        <v>205</v>
      </c>
      <c r="B15" s="13" t="s">
        <v>206</v>
      </c>
      <c r="C15" s="13"/>
      <c r="D15" s="13"/>
      <c r="E15" s="13"/>
      <c r="F15" s="13"/>
    </row>
    <row r="16" spans="1:6" ht="14.25">
      <c r="A16" s="13" t="s">
        <v>207</v>
      </c>
      <c r="B16" s="13" t="s">
        <v>208</v>
      </c>
      <c r="C16" s="13"/>
      <c r="D16" s="13"/>
      <c r="E16" s="13"/>
      <c r="F16" s="13"/>
    </row>
    <row r="17" spans="1:6" ht="14.25">
      <c r="A17" s="13" t="s">
        <v>209</v>
      </c>
      <c r="B17" s="13" t="s">
        <v>210</v>
      </c>
      <c r="C17" s="13"/>
      <c r="D17" s="13"/>
      <c r="E17" s="13"/>
      <c r="F17" s="13"/>
    </row>
    <row r="18" spans="1:6" ht="14.25">
      <c r="A18" s="13" t="s">
        <v>211</v>
      </c>
      <c r="B18" s="13" t="s">
        <v>212</v>
      </c>
      <c r="C18" s="13"/>
      <c r="D18" s="13"/>
      <c r="E18" s="13"/>
      <c r="F18" s="13"/>
    </row>
    <row r="19" spans="1:6" ht="14.25">
      <c r="A19" s="13" t="s">
        <v>213</v>
      </c>
      <c r="B19" s="13" t="s">
        <v>214</v>
      </c>
      <c r="C19" s="13"/>
      <c r="D19" s="13"/>
      <c r="E19" s="13"/>
      <c r="F19" s="13"/>
    </row>
    <row r="20" spans="1:6" ht="14.25">
      <c r="A20" s="13" t="s">
        <v>215</v>
      </c>
      <c r="B20" s="13" t="s">
        <v>216</v>
      </c>
      <c r="C20" s="13"/>
      <c r="D20" s="13"/>
      <c r="E20" s="13"/>
      <c r="F20" s="13"/>
    </row>
    <row r="21" spans="1:6" ht="14.25">
      <c r="A21" s="15"/>
      <c r="B21" s="16"/>
      <c r="C21" s="16"/>
      <c r="D21" s="16"/>
      <c r="E21" s="16"/>
      <c r="F21" s="16"/>
    </row>
  </sheetData>
  <sheetProtection/>
  <mergeCells count="7">
    <mergeCell ref="A2:F2"/>
    <mergeCell ref="C5:F5"/>
    <mergeCell ref="E6:F6"/>
    <mergeCell ref="A5:A7"/>
    <mergeCell ref="B5:B7"/>
    <mergeCell ref="C6:C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2018-07-05T06:32:04Z</dcterms:created>
  <dcterms:modified xsi:type="dcterms:W3CDTF">2022-05-23T08:42:37Z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ECE1E3D7C1F841209214890443F91F99</vt:lpwstr>
  </property>
</Properties>
</file>