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88" firstSheet="3" activeTab="6"/>
  </bookViews>
  <sheets>
    <sheet name="2021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<sst xmlns="http://schemas.openxmlformats.org/spreadsheetml/2006/main" count="566" uniqueCount="219">
  <si>
    <r>
      <t>重庆市武隆区黄莺乡人民政府</t>
    </r>
    <r>
      <rPr>
        <sz val="21"/>
        <rFont val="Arial"/>
        <family val="2"/>
      </rPr>
      <t>2021</t>
    </r>
    <r>
      <rPr>
        <sz val="21"/>
        <rFont val="宋体"/>
        <family val="0"/>
      </rPr>
      <t>年部门预算情况说明</t>
    </r>
  </si>
  <si>
    <r>
      <rPr>
        <sz val="13"/>
        <rFont val="宋体"/>
        <family val="0"/>
      </rPr>
      <t xml:space="preserve">重庆市武隆区黄莺乡人民政府
</t>
    </r>
    <r>
      <rPr>
        <sz val="13"/>
        <rFont val="Arial"/>
        <family val="2"/>
      </rPr>
      <t>2021</t>
    </r>
    <r>
      <rPr>
        <sz val="13"/>
        <rFont val="宋体"/>
        <family val="0"/>
      </rPr>
      <t xml:space="preserve">年度部门预算情况说明
</t>
    </r>
    <r>
      <rPr>
        <sz val="13"/>
        <rFont val="Arial"/>
        <family val="2"/>
      </rPr>
      <t xml:space="preserve"> 
  </t>
    </r>
    <r>
      <rPr>
        <sz val="13"/>
        <rFont val="宋体"/>
        <family val="0"/>
      </rPr>
      <t>一、部门基本情况
（一）职能职责。</t>
    </r>
    <r>
      <rPr>
        <sz val="13"/>
        <rFont val="Arial"/>
        <family val="2"/>
      </rPr>
      <t>1</t>
    </r>
    <r>
      <rPr>
        <sz val="13"/>
        <rFont val="宋体"/>
        <family val="0"/>
      </rPr>
      <t>、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；</t>
    </r>
    <r>
      <rPr>
        <sz val="13"/>
        <rFont val="Arial"/>
        <family val="2"/>
      </rPr>
      <t>2</t>
    </r>
    <r>
      <rPr>
        <sz val="13"/>
        <rFont val="宋体"/>
        <family val="0"/>
      </rPr>
      <t>、制定并组织实施村居建设规划，部署重点工程建设，地方道路建设及公共设施，水利设施的管理，负责土地、林木、水等自然资源和生态环境的保护，做好护林防火工作；</t>
    </r>
    <r>
      <rPr>
        <sz val="13"/>
        <rFont val="Arial"/>
        <family val="2"/>
      </rPr>
      <t>3</t>
    </r>
    <r>
      <rPr>
        <sz val="13"/>
        <rFont val="宋体"/>
        <family val="0"/>
      </rPr>
      <t>、负责本行政区域内的民政、计划生育、文化教育、卫生、农业等社会公益事业的综合性工作，维护一切经济单位和个人的正当经济权益，取缔非法经济活动，调解和处理民事纠纷，打击刑事犯罪维护社会稳定；</t>
    </r>
    <r>
      <rPr>
        <sz val="13"/>
        <rFont val="Arial"/>
        <family val="2"/>
      </rPr>
      <t>4</t>
    </r>
    <r>
      <rPr>
        <sz val="13"/>
        <rFont val="宋体"/>
        <family val="0"/>
      </rPr>
      <t>、按计划组织本级财政税收收入和非税收入，完成本级财政税收计划，不断培植税源，管好财政资金，增强财政实力；</t>
    </r>
    <r>
      <rPr>
        <sz val="13"/>
        <rFont val="Arial"/>
        <family val="2"/>
      </rPr>
      <t>5</t>
    </r>
    <r>
      <rPr>
        <sz val="13"/>
        <rFont val="宋体"/>
        <family val="0"/>
      </rPr>
      <t>、抓好精神文明建设，丰富群众文化生活，提倡移风易俗，反对封建迷信，破除陈规陋习，树立社会主义新风尚；</t>
    </r>
    <r>
      <rPr>
        <sz val="13"/>
        <rFont val="Arial"/>
        <family val="2"/>
      </rPr>
      <t>6</t>
    </r>
    <r>
      <rPr>
        <sz val="13"/>
        <rFont val="宋体"/>
        <family val="0"/>
      </rPr>
      <t xml:space="preserve">、完成区委区政府交办的其它事项。
（二）机构设置。我乡内设人大、政府机关、党委、团委、文体中心、社保所、林业站、农业服务中心、退役军人服务站，其中政府下设部门有经济发展办、安监办、平安办、综治办、党政办、财政办等机构设置。
</t>
    </r>
    <r>
      <rPr>
        <sz val="13"/>
        <rFont val="Arial"/>
        <family val="2"/>
      </rPr>
      <t xml:space="preserve">       </t>
    </r>
    <r>
      <rPr>
        <sz val="13"/>
        <rFont val="宋体"/>
        <family val="0"/>
      </rPr>
      <t>（三）机构改革情况。按照重庆市机构改革方案要求，本乡涉及机构改革，对此专门说明如下：一是机构改革总体情况，我乡本着公平、公开、公正的原则，人岗相适的原则，召开全体职工培训讲解相关政策，个人自愿报名，经乡党委会讨论研究，严守纪律，人员调整一经确定，必须无条件服从组织安排，机构改革方案向区级相关部门汇报备案。二是机构调整情况，目前我乡内设人大、政府机关、党委、团委、文化旅游服务中心、社保所、林业站、农业服务中心、退役军人服务中心、畜牧兽医服务中心、综合执法大队，其中政府下设部门党政办、经发办、社会事务办、平安建设办、建环办、财政办、应急办、执法办。三是财政财务调整情况。</t>
    </r>
    <r>
      <rPr>
        <sz val="13"/>
        <rFont val="Arial"/>
        <family val="2"/>
      </rPr>
      <t>2021</t>
    </r>
    <r>
      <rPr>
        <sz val="13"/>
        <rFont val="宋体"/>
        <family val="0"/>
      </rPr>
      <t xml:space="preserve">年我们将积极按照新会计制度的要求对预算指标指标、财务会计、资产等进行了调整，我乡围绕收入基数制定了一系列相应的税收核定政策，将新增加机构的人员经费和日常公用经费纳入会计核算范围，对相关的预算指标进行核定清算。
</t>
    </r>
    <r>
      <rPr>
        <sz val="13"/>
        <rFont val="Arial"/>
        <family val="2"/>
      </rPr>
      <t xml:space="preserve"> </t>
    </r>
    <r>
      <rPr>
        <sz val="13"/>
        <rFont val="宋体"/>
        <family val="0"/>
      </rPr>
      <t xml:space="preserve">二、部门收支总体情况
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（一）收入预算：</t>
    </r>
    <r>
      <rPr>
        <sz val="13"/>
        <rFont val="Arial"/>
        <family val="2"/>
      </rPr>
      <t>2021</t>
    </r>
    <r>
      <rPr>
        <sz val="13"/>
        <rFont val="宋体"/>
        <family val="0"/>
      </rPr>
      <t>年年初预算数</t>
    </r>
    <r>
      <rPr>
        <sz val="13"/>
        <rFont val="Arial"/>
        <family val="2"/>
      </rPr>
      <t>1286.88</t>
    </r>
    <r>
      <rPr>
        <sz val="13"/>
        <rFont val="宋体"/>
        <family val="0"/>
      </rPr>
      <t>万元，一般公共预算拨款</t>
    </r>
    <r>
      <rPr>
        <sz val="13"/>
        <rFont val="Arial"/>
        <family val="2"/>
      </rPr>
      <t>1286.88</t>
    </r>
    <r>
      <rPr>
        <sz val="13"/>
        <rFont val="宋体"/>
        <family val="0"/>
      </rPr>
      <t>万元，结转收入</t>
    </r>
    <r>
      <rPr>
        <sz val="13"/>
        <rFont val="Arial"/>
        <family val="2"/>
      </rPr>
      <t>345.47</t>
    </r>
    <r>
      <rPr>
        <sz val="13"/>
        <rFont val="宋体"/>
        <family val="0"/>
      </rPr>
      <t>，收入较去年增加</t>
    </r>
    <r>
      <rPr>
        <sz val="13"/>
        <rFont val="Arial"/>
        <family val="2"/>
      </rPr>
      <t>510.15</t>
    </r>
    <r>
      <rPr>
        <sz val="13"/>
        <rFont val="宋体"/>
        <family val="0"/>
      </rPr>
      <t>万元。主要为今年将对村民委员会和党支部的补助纳入预算，及人员工资增加，另新考察调入</t>
    </r>
    <r>
      <rPr>
        <sz val="13"/>
        <rFont val="Arial"/>
        <family val="2"/>
      </rPr>
      <t>3</t>
    </r>
    <r>
      <rPr>
        <sz val="13"/>
        <rFont val="宋体"/>
        <family val="0"/>
      </rPr>
      <t>人、退伍安置</t>
    </r>
    <r>
      <rPr>
        <sz val="13"/>
        <rFont val="Arial"/>
        <family val="2"/>
      </rPr>
      <t>1</t>
    </r>
    <r>
      <rPr>
        <sz val="13"/>
        <rFont val="宋体"/>
        <family val="0"/>
      </rPr>
      <t xml:space="preserve">人，因此人员经费、公用经费相应增加。
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（二）支出预算：</t>
    </r>
    <r>
      <rPr>
        <sz val="13"/>
        <rFont val="Arial"/>
        <family val="2"/>
      </rPr>
      <t>2021</t>
    </r>
    <r>
      <rPr>
        <sz val="13"/>
        <rFont val="宋体"/>
        <family val="0"/>
      </rPr>
      <t>年年初预算数</t>
    </r>
    <r>
      <rPr>
        <sz val="13"/>
        <rFont val="Arial"/>
        <family val="2"/>
      </rPr>
      <t>1632.35</t>
    </r>
    <r>
      <rPr>
        <sz val="13"/>
        <rFont val="宋体"/>
        <family val="0"/>
      </rPr>
      <t>万元，其中：一般公共服务</t>
    </r>
    <r>
      <rPr>
        <sz val="13"/>
        <rFont val="Arial"/>
        <family val="2"/>
      </rPr>
      <t>821.08</t>
    </r>
    <r>
      <rPr>
        <sz val="13"/>
        <rFont val="宋体"/>
        <family val="0"/>
      </rPr>
      <t>万元，国防民兵</t>
    </r>
    <r>
      <rPr>
        <sz val="13"/>
        <rFont val="Arial"/>
        <family val="2"/>
      </rPr>
      <t>2.8</t>
    </r>
    <r>
      <rPr>
        <sz val="13"/>
        <rFont val="宋体"/>
        <family val="0"/>
      </rPr>
      <t>万元，文化体育与传媒</t>
    </r>
    <r>
      <rPr>
        <sz val="13"/>
        <rFont val="Arial"/>
        <family val="2"/>
      </rPr>
      <t>32.29</t>
    </r>
    <r>
      <rPr>
        <sz val="13"/>
        <rFont val="宋体"/>
        <family val="0"/>
      </rPr>
      <t>万元，社会保障和就业</t>
    </r>
    <r>
      <rPr>
        <sz val="13"/>
        <rFont val="Arial"/>
        <family val="2"/>
      </rPr>
      <t>152</t>
    </r>
    <r>
      <rPr>
        <sz val="13"/>
        <rFont val="宋体"/>
        <family val="0"/>
      </rPr>
      <t>万元，医疗卫生</t>
    </r>
    <r>
      <rPr>
        <sz val="13"/>
        <rFont val="Arial"/>
        <family val="2"/>
      </rPr>
      <t>55</t>
    </r>
    <r>
      <rPr>
        <sz val="13"/>
        <rFont val="宋体"/>
        <family val="0"/>
      </rPr>
      <t>万元，城乡社区事务</t>
    </r>
    <r>
      <rPr>
        <sz val="13"/>
        <rFont val="Arial"/>
        <family val="2"/>
      </rPr>
      <t>25.69</t>
    </r>
    <r>
      <rPr>
        <sz val="13"/>
        <rFont val="宋体"/>
        <family val="0"/>
      </rPr>
      <t>万元，农林水事务</t>
    </r>
    <r>
      <rPr>
        <sz val="13"/>
        <rFont val="Arial"/>
        <family val="2"/>
      </rPr>
      <t>460.45</t>
    </r>
    <r>
      <rPr>
        <sz val="13"/>
        <rFont val="宋体"/>
        <family val="0"/>
      </rPr>
      <t>万元，住房保障</t>
    </r>
    <r>
      <rPr>
        <sz val="13"/>
        <rFont val="Arial"/>
        <family val="2"/>
      </rPr>
      <t>53</t>
    </r>
    <r>
      <rPr>
        <sz val="13"/>
        <rFont val="宋体"/>
        <family val="0"/>
      </rPr>
      <t>万元，灾害防治及应急管理支出</t>
    </r>
    <r>
      <rPr>
        <sz val="13"/>
        <rFont val="Arial"/>
        <family val="2"/>
      </rPr>
      <t>30</t>
    </r>
    <r>
      <rPr>
        <sz val="13"/>
        <rFont val="宋体"/>
        <family val="0"/>
      </rPr>
      <t>万元。支出较去年增加</t>
    </r>
    <r>
      <rPr>
        <sz val="13"/>
        <rFont val="Arial"/>
        <family val="2"/>
      </rPr>
      <t>855.62</t>
    </r>
    <r>
      <rPr>
        <sz val="13"/>
        <rFont val="宋体"/>
        <family val="0"/>
      </rPr>
      <t>万元，其中包括上年结转</t>
    </r>
    <r>
      <rPr>
        <sz val="13"/>
        <rFont val="Arial"/>
        <family val="2"/>
      </rPr>
      <t>345.47</t>
    </r>
    <r>
      <rPr>
        <sz val="13"/>
        <rFont val="宋体"/>
        <family val="0"/>
      </rPr>
      <t>万元，主要是基本支出增加</t>
    </r>
    <r>
      <rPr>
        <sz val="13"/>
        <rFont val="Arial"/>
        <family val="2"/>
      </rPr>
      <t>499.45</t>
    </r>
    <r>
      <rPr>
        <sz val="13"/>
        <rFont val="宋体"/>
        <family val="0"/>
      </rPr>
      <t>万元，其中</t>
    </r>
    <r>
      <rPr>
        <sz val="13"/>
        <rFont val="Arial"/>
        <family val="2"/>
      </rPr>
      <t>2020</t>
    </r>
    <r>
      <rPr>
        <sz val="13"/>
        <rFont val="宋体"/>
        <family val="0"/>
      </rPr>
      <t>年基本支出结转</t>
    </r>
    <r>
      <rPr>
        <sz val="13"/>
        <rFont val="Arial"/>
        <family val="2"/>
      </rPr>
      <t>263.55</t>
    </r>
    <r>
      <rPr>
        <sz val="13"/>
        <rFont val="宋体"/>
        <family val="0"/>
      </rPr>
      <t>万元，主要原因是在职人员增加，人员经费、公用经费增加；项目支出比上一年增加</t>
    </r>
    <r>
      <rPr>
        <sz val="13"/>
        <rFont val="Arial"/>
        <family val="2"/>
      </rPr>
      <t>356.17</t>
    </r>
    <r>
      <rPr>
        <sz val="13"/>
        <rFont val="宋体"/>
        <family val="0"/>
      </rPr>
      <t>万元，其中包括</t>
    </r>
    <r>
      <rPr>
        <sz val="13"/>
        <rFont val="Arial"/>
        <family val="2"/>
      </rPr>
      <t>2020</t>
    </r>
    <r>
      <rPr>
        <sz val="13"/>
        <rFont val="宋体"/>
        <family val="0"/>
      </rPr>
      <t>年项目结转</t>
    </r>
    <r>
      <rPr>
        <sz val="13"/>
        <rFont val="Arial"/>
        <family val="2"/>
      </rPr>
      <t>81.92</t>
    </r>
    <r>
      <rPr>
        <sz val="13"/>
        <rFont val="宋体"/>
        <family val="0"/>
      </rPr>
      <t xml:space="preserve">万元。
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 xml:space="preserve">三、部门预算情况说明
</t>
    </r>
    <r>
      <rPr>
        <sz val="13"/>
        <rFont val="Arial"/>
        <family val="2"/>
      </rPr>
      <t xml:space="preserve">  2021</t>
    </r>
    <r>
      <rPr>
        <sz val="13"/>
        <rFont val="宋体"/>
        <family val="0"/>
      </rPr>
      <t>年一般公共预算财政拨款收入</t>
    </r>
    <r>
      <rPr>
        <sz val="13"/>
        <rFont val="Arial"/>
        <family val="2"/>
      </rPr>
      <t>1286.88</t>
    </r>
    <r>
      <rPr>
        <sz val="13"/>
        <rFont val="宋体"/>
        <family val="0"/>
      </rPr>
      <t>万元，上年结转</t>
    </r>
    <r>
      <rPr>
        <sz val="13"/>
        <rFont val="Arial"/>
        <family val="2"/>
      </rPr>
      <t>345.47</t>
    </r>
    <r>
      <rPr>
        <sz val="13"/>
        <rFont val="宋体"/>
        <family val="0"/>
      </rPr>
      <t>万元，一般公共预算财政拨款支出</t>
    </r>
    <r>
      <rPr>
        <sz val="13"/>
        <rFont val="Arial"/>
        <family val="2"/>
      </rPr>
      <t>1632.35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年增加</t>
    </r>
    <r>
      <rPr>
        <sz val="13"/>
        <rFont val="Arial"/>
        <family val="2"/>
      </rPr>
      <t>855.62</t>
    </r>
    <r>
      <rPr>
        <sz val="13"/>
        <rFont val="宋体"/>
        <family val="0"/>
      </rPr>
      <t>万元。其中：基本支出</t>
    </r>
    <r>
      <rPr>
        <sz val="13"/>
        <rFont val="Arial"/>
        <family val="2"/>
      </rPr>
      <t>1276.18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年增加</t>
    </r>
    <r>
      <rPr>
        <sz val="13"/>
        <rFont val="Arial"/>
        <family val="2"/>
      </rPr>
      <t>499.45</t>
    </r>
    <r>
      <rPr>
        <sz val="13"/>
        <rFont val="宋体"/>
        <family val="0"/>
      </rPr>
      <t>万元，主要原因是今年将对村民委员会和党支部的补助纳入支出预算，在职人员增加，人员经费、公用经费增加；主要用于保障在职人员工资福利及社会保险缴费，离休人员离休费，退休人员补助等，保障部门正常运转的各项商品服务支出；</t>
    </r>
    <r>
      <rPr>
        <sz val="13"/>
        <rFont val="Arial"/>
        <family val="2"/>
      </rPr>
      <t>2021</t>
    </r>
    <r>
      <rPr>
        <sz val="13"/>
        <rFont val="宋体"/>
        <family val="0"/>
      </rPr>
      <t xml:space="preserve">年项目重新纳入预算，主要用于基础设施建设、灾害防治及应急管理等。
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黄莺乡</t>
    </r>
    <r>
      <rPr>
        <sz val="13"/>
        <rFont val="Arial"/>
        <family val="2"/>
      </rPr>
      <t>2021</t>
    </r>
    <r>
      <rPr>
        <sz val="13"/>
        <rFont val="宋体"/>
        <family val="0"/>
      </rPr>
      <t xml:space="preserve">年无政府性基金预算拨款安排的支出。
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四、</t>
    </r>
    <r>
      <rPr>
        <sz val="13"/>
        <rFont val="Arial"/>
        <family val="2"/>
      </rPr>
      <t xml:space="preserve"> “</t>
    </r>
    <r>
      <rPr>
        <sz val="13"/>
        <rFont val="宋体"/>
        <family val="0"/>
      </rPr>
      <t>三公</t>
    </r>
    <r>
      <rPr>
        <sz val="13"/>
        <rFont val="Arial"/>
        <family val="2"/>
      </rPr>
      <t>”</t>
    </r>
    <r>
      <rPr>
        <sz val="13"/>
        <rFont val="宋体"/>
        <family val="0"/>
      </rPr>
      <t xml:space="preserve">经费情况说明
</t>
    </r>
    <r>
      <rPr>
        <sz val="13"/>
        <rFont val="Arial"/>
        <family val="2"/>
      </rPr>
      <t xml:space="preserve">  2021</t>
    </r>
    <r>
      <rPr>
        <sz val="13"/>
        <rFont val="宋体"/>
        <family val="0"/>
      </rPr>
      <t>年</t>
    </r>
    <r>
      <rPr>
        <sz val="13"/>
        <rFont val="Arial"/>
        <family val="2"/>
      </rPr>
      <t>“</t>
    </r>
    <r>
      <rPr>
        <sz val="13"/>
        <rFont val="宋体"/>
        <family val="0"/>
      </rPr>
      <t>三公</t>
    </r>
    <r>
      <rPr>
        <sz val="13"/>
        <rFont val="Arial"/>
        <family val="2"/>
      </rPr>
      <t>”</t>
    </r>
    <r>
      <rPr>
        <sz val="13"/>
        <rFont val="宋体"/>
        <family val="0"/>
      </rPr>
      <t>经费预算</t>
    </r>
    <r>
      <rPr>
        <sz val="13"/>
        <rFont val="Arial"/>
        <family val="2"/>
      </rPr>
      <t>11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年减少</t>
    </r>
    <r>
      <rPr>
        <sz val="13"/>
        <rFont val="Arial"/>
        <family val="2"/>
      </rPr>
      <t>0.19</t>
    </r>
    <r>
      <rPr>
        <sz val="13"/>
        <rFont val="宋体"/>
        <family val="0"/>
      </rPr>
      <t>万元。其中：公务接待费</t>
    </r>
    <r>
      <rPr>
        <sz val="13"/>
        <rFont val="Arial"/>
        <family val="2"/>
      </rPr>
      <t>2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年减少</t>
    </r>
    <r>
      <rPr>
        <sz val="13"/>
        <rFont val="Arial"/>
        <family val="2"/>
      </rPr>
      <t>0.1</t>
    </r>
    <r>
      <rPr>
        <sz val="13"/>
        <rFont val="宋体"/>
        <family val="0"/>
      </rPr>
      <t>万元，主要原因是我乡强化公务接待支出管理，严格遵守公务接待开支范围和开支标准，严格控制陪餐人数，对应由接待对象承担的费用一律由接待对象自行支付，公务接待费大幅下降；公务用车运行维护费</t>
    </r>
    <r>
      <rPr>
        <sz val="13"/>
        <rFont val="Arial"/>
        <family val="2"/>
      </rPr>
      <t>9</t>
    </r>
    <r>
      <rPr>
        <sz val="13"/>
        <rFont val="宋体"/>
        <family val="0"/>
      </rPr>
      <t>万元，比</t>
    </r>
    <r>
      <rPr>
        <sz val="13"/>
        <rFont val="Arial"/>
        <family val="2"/>
      </rPr>
      <t>2020</t>
    </r>
    <r>
      <rPr>
        <sz val="13"/>
        <rFont val="宋体"/>
        <family val="0"/>
      </rPr>
      <t>年减少</t>
    </r>
    <r>
      <rPr>
        <sz val="13"/>
        <rFont val="Arial"/>
        <family val="2"/>
      </rPr>
      <t>0.09</t>
    </r>
    <r>
      <rPr>
        <sz val="13"/>
        <rFont val="宋体"/>
        <family val="0"/>
      </rPr>
      <t>万元，主要原因是我乡</t>
    </r>
    <r>
      <rPr>
        <sz val="13"/>
        <rFont val="Arial"/>
        <family val="2"/>
      </rPr>
      <t>2021</t>
    </r>
    <r>
      <rPr>
        <sz val="13"/>
        <rFont val="宋体"/>
        <family val="0"/>
      </rPr>
      <t>年严格执行过</t>
    </r>
    <r>
      <rPr>
        <sz val="13"/>
        <rFont val="Arial"/>
        <family val="2"/>
      </rPr>
      <t>“</t>
    </r>
    <r>
      <rPr>
        <sz val="13"/>
        <rFont val="宋体"/>
        <family val="0"/>
      </rPr>
      <t>紧日子</t>
    </r>
    <r>
      <rPr>
        <sz val="13"/>
        <rFont val="Arial"/>
        <family val="2"/>
      </rPr>
      <t>”</t>
    </r>
    <r>
      <rPr>
        <sz val="13"/>
        <rFont val="宋体"/>
        <family val="0"/>
      </rPr>
      <t>思想，故此预算较上年略有减少。公务用车购置费用</t>
    </r>
    <r>
      <rPr>
        <sz val="13"/>
        <rFont val="Arial"/>
        <family val="2"/>
      </rPr>
      <t>0</t>
    </r>
    <r>
      <rPr>
        <sz val="13"/>
        <rFont val="宋体"/>
        <family val="0"/>
      </rPr>
      <t xml:space="preserve">万元。
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 xml:space="preserve">五、其他重要事项的情况说明
</t>
    </r>
    <r>
      <rPr>
        <sz val="13"/>
        <rFont val="Arial"/>
        <family val="2"/>
      </rPr>
      <t xml:space="preserve">  1</t>
    </r>
    <r>
      <rPr>
        <sz val="13"/>
        <rFont val="宋体"/>
        <family val="0"/>
      </rPr>
      <t>．机关运行经费。</t>
    </r>
    <r>
      <rPr>
        <sz val="13"/>
        <rFont val="Arial"/>
        <family val="2"/>
      </rPr>
      <t>2021</t>
    </r>
    <r>
      <rPr>
        <sz val="13"/>
        <rFont val="宋体"/>
        <family val="0"/>
      </rPr>
      <t>年一般公共预算财政拨款运行经费</t>
    </r>
    <r>
      <rPr>
        <sz val="13"/>
        <rFont val="Arial"/>
        <family val="2"/>
      </rPr>
      <t>263.49</t>
    </r>
    <r>
      <rPr>
        <sz val="13"/>
        <rFont val="宋体"/>
        <family val="0"/>
      </rPr>
      <t>万元，比上年增加</t>
    </r>
    <r>
      <rPr>
        <sz val="13"/>
        <rFont val="Arial"/>
        <family val="2"/>
      </rPr>
      <t>8.51</t>
    </r>
    <r>
      <rPr>
        <sz val="13"/>
        <rFont val="宋体"/>
        <family val="0"/>
      </rPr>
      <t>万元，主要原因为核定编制数增加</t>
    </r>
    <r>
      <rPr>
        <sz val="13"/>
        <rFont val="Arial"/>
        <family val="2"/>
      </rPr>
      <t>,</t>
    </r>
    <r>
      <rPr>
        <sz val="13"/>
        <rFont val="宋体"/>
        <family val="0"/>
      </rPr>
      <t xml:space="preserve">在职人员增加。主要用于办公费、印刷费、邮电费、水电费、物管费、差旅费、会议费、培训费及其他商品和服务支出等。
</t>
    </r>
    <r>
      <rPr>
        <sz val="13"/>
        <rFont val="Arial"/>
        <family val="2"/>
      </rPr>
      <t xml:space="preserve">  2</t>
    </r>
    <r>
      <rPr>
        <sz val="13"/>
        <rFont val="宋体"/>
        <family val="0"/>
      </rPr>
      <t>．政府采购情况。本年采购预算</t>
    </r>
    <r>
      <rPr>
        <sz val="13"/>
        <rFont val="Arial"/>
        <family val="2"/>
      </rPr>
      <t>6</t>
    </r>
    <r>
      <rPr>
        <sz val="13"/>
        <rFont val="宋体"/>
        <family val="0"/>
      </rPr>
      <t xml:space="preserve">万元，主要用于电脑、打印机等。
</t>
    </r>
    <r>
      <rPr>
        <sz val="13"/>
        <rFont val="Arial"/>
        <family val="2"/>
      </rPr>
      <t xml:space="preserve">  3</t>
    </r>
    <r>
      <rPr>
        <sz val="13"/>
        <rFont val="宋体"/>
        <family val="0"/>
      </rPr>
      <t>．绩效目标设置情况。</t>
    </r>
    <r>
      <rPr>
        <sz val="13"/>
        <rFont val="Arial"/>
        <family val="2"/>
      </rPr>
      <t>2021</t>
    </r>
    <r>
      <rPr>
        <sz val="13"/>
        <rFont val="宋体"/>
        <family val="0"/>
      </rPr>
      <t>年项目均实行了绩效目标管理</t>
    </r>
    <r>
      <rPr>
        <sz val="13"/>
        <rFont val="Arial"/>
        <family val="2"/>
      </rPr>
      <t>,</t>
    </r>
    <r>
      <rPr>
        <sz val="13"/>
        <rFont val="宋体"/>
        <family val="0"/>
      </rPr>
      <t xml:space="preserve">严格审核资金投入比例，合理制定数量指标、质量指标、时效指标、成本指标，尽最大限度完成经济效益、社会效益及生态效益，并保持可持续影响，争取达到满意度指标百分之百。
</t>
    </r>
    <r>
      <rPr>
        <sz val="13"/>
        <rFont val="Arial"/>
        <family val="2"/>
      </rPr>
      <t xml:space="preserve">  4</t>
    </r>
    <r>
      <rPr>
        <sz val="13"/>
        <rFont val="宋体"/>
        <family val="0"/>
      </rPr>
      <t>．国有资产占有使用情况。截止</t>
    </r>
    <r>
      <rPr>
        <sz val="13"/>
        <rFont val="Arial"/>
        <family val="2"/>
      </rPr>
      <t>2020</t>
    </r>
    <r>
      <rPr>
        <sz val="13"/>
        <rFont val="宋体"/>
        <family val="0"/>
      </rPr>
      <t>年</t>
    </r>
    <r>
      <rPr>
        <sz val="13"/>
        <rFont val="Arial"/>
        <family val="2"/>
      </rPr>
      <t>12</t>
    </r>
    <r>
      <rPr>
        <sz val="13"/>
        <rFont val="宋体"/>
        <family val="0"/>
      </rPr>
      <t>月，所属各预算单位共有车辆</t>
    </r>
    <r>
      <rPr>
        <sz val="13"/>
        <rFont val="Arial"/>
        <family val="2"/>
      </rPr>
      <t>2</t>
    </r>
    <r>
      <rPr>
        <sz val="13"/>
        <rFont val="宋体"/>
        <family val="0"/>
      </rPr>
      <t>辆，其中执勤执法用车</t>
    </r>
    <r>
      <rPr>
        <sz val="13"/>
        <rFont val="Arial"/>
        <family val="2"/>
      </rPr>
      <t>2</t>
    </r>
    <r>
      <rPr>
        <sz val="13"/>
        <rFont val="宋体"/>
        <family val="0"/>
      </rPr>
      <t>辆。</t>
    </r>
    <r>
      <rPr>
        <sz val="13"/>
        <rFont val="Arial"/>
        <family val="2"/>
      </rPr>
      <t>2021</t>
    </r>
    <r>
      <rPr>
        <sz val="13"/>
        <rFont val="宋体"/>
        <family val="0"/>
      </rPr>
      <t>年一般公共预算安排购置车辆</t>
    </r>
    <r>
      <rPr>
        <sz val="13"/>
        <rFont val="Arial"/>
        <family val="2"/>
      </rPr>
      <t>0</t>
    </r>
    <r>
      <rPr>
        <sz val="13"/>
        <rFont val="宋体"/>
        <family val="0"/>
      </rPr>
      <t>辆。
部门预算公开联系人：陈曦</t>
    </r>
    <r>
      <rPr>
        <sz val="13"/>
        <rFont val="Arial"/>
        <family val="2"/>
      </rPr>
      <t xml:space="preserve">  </t>
    </r>
    <r>
      <rPr>
        <sz val="13"/>
        <rFont val="宋体"/>
        <family val="0"/>
      </rPr>
      <t>联系方式：</t>
    </r>
    <r>
      <rPr>
        <sz val="13"/>
        <rFont val="Arial"/>
        <family val="2"/>
      </rPr>
      <t xml:space="preserve">023-77716206
</t>
    </r>
  </si>
  <si>
    <t>财政拨款收支总体情况表</t>
  </si>
  <si>
    <t>乡财管理中心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</si>
  <si>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</si>
  <si>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</si>
  <si>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</si>
  <si>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</si>
  <si>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</si>
  <si>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</si>
  <si>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</si>
  <si>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</si>
  <si>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</si>
  <si>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</si>
  <si>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</si>
  <si>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</si>
  <si>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</si>
  <si>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</si>
  <si>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</si>
  <si>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</si>
  <si>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</si>
  <si>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</si>
  <si>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</si>
  <si>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</si>
  <si>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</si>
  <si>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</si>
  <si>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</si>
  <si>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</si>
  <si>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</si>
  <si>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</si>
  <si>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</si>
  <si>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</si>
  <si>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</si>
  <si>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</si>
  <si>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</si>
  <si>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</si>
  <si>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</si>
  <si>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</si>
  <si>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</si>
  <si>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</si>
  <si>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</si>
  <si>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</si>
  <si>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</si>
  <si>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</si>
  <si>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</si>
  <si>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</si>
  <si>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</si>
  <si>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</si>
  <si>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</si>
  <si>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</si>
  <si>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</si>
  <si>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</si>
  <si>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</si>
  <si>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</si>
  <si>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</si>
  <si>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</si>
  <si>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</si>
  <si>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</si>
  <si>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</si>
  <si>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</si>
  <si>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</si>
  <si>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</si>
  <si>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</si>
  <si>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701012</t>
  </si>
  <si>
    <t>重庆市武隆区黄莺乡人民政府</t>
  </si>
  <si>
    <t>一般公共服务</t>
  </si>
  <si>
    <t>人大事务</t>
  </si>
  <si>
    <t>行政运行</t>
  </si>
  <si>
    <t>政府办公厅(室)及相关机构事务</t>
  </si>
  <si>
    <t>一般行政管理事务</t>
  </si>
  <si>
    <t>财政事务</t>
  </si>
  <si>
    <t>群众团体事务</t>
  </si>
  <si>
    <t xml:space="preserve">  行政运行</t>
  </si>
  <si>
    <t xml:space="preserve"> 党委办公厅（室）及相关机构事务</t>
  </si>
  <si>
    <t>国防支出</t>
  </si>
  <si>
    <t>国防动员</t>
  </si>
  <si>
    <t xml:space="preserve">  民兵</t>
  </si>
  <si>
    <t>文化旅游体育与传媒支出</t>
  </si>
  <si>
    <t>文化和旅游</t>
  </si>
  <si>
    <t xml:space="preserve"> 群众文化</t>
  </si>
  <si>
    <t>208</t>
  </si>
  <si>
    <t>社会保障和就业支出</t>
  </si>
  <si>
    <t>人力资源和社会保障管理事务</t>
  </si>
  <si>
    <t xml:space="preserve">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</si>
  <si>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</si>
  <si>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</si>
  <si>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</si>
  <si>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</si>
  <si>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</si>
  <si>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</si>
  <si>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退役军人管理事务</t>
  </si>
  <si>
    <t xml:space="preserve">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</si>
  <si>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</si>
  <si>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</si>
  <si>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</si>
  <si>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</si>
  <si>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</si>
  <si>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</si>
  <si>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城乡社区支出</t>
  </si>
  <si>
    <t>城乡社区管理事务</t>
  </si>
  <si>
    <t xml:space="preserve">  城管执法</t>
  </si>
  <si>
    <t>213</t>
  </si>
  <si>
    <t>农林水支出</t>
  </si>
  <si>
    <t>农业农村</t>
  </si>
  <si>
    <t>事业运行</t>
  </si>
  <si>
    <t>水利</t>
  </si>
  <si>
    <t>农村农畜饮水</t>
  </si>
  <si>
    <t>扶贫</t>
  </si>
  <si>
    <t>农村基础设施建设</t>
  </si>
  <si>
    <t>生产发展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</si>
  <si>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</si>
  <si>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</si>
  <si>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</si>
  <si>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</si>
  <si>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</si>
  <si>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</si>
  <si>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</si>
  <si>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</si>
  <si>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</si>
  <si>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</si>
  <si>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灾害防治及应急管理支出</t>
  </si>
  <si>
    <t>自然灾害救灾及恢复重建支出</t>
  </si>
  <si>
    <t>自然灾害灾后重建补助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</si>
  <si>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</si>
  <si>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</si>
  <si>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</si>
  <si>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</si>
  <si>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</si>
  <si>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</si>
  <si>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</si>
  <si>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</si>
  <si>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</si>
  <si>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</si>
  <si>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</si>
  <si>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</si>
  <si>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</si>
  <si>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</si>
  <si>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</si>
  <si>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</si>
  <si>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</si>
  <si>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</si>
  <si>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</si>
  <si>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</si>
  <si>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</si>
  <si>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</si>
  <si>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</si>
  <si>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</si>
  <si>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</si>
  <si>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</si>
  <si>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</si>
  <si>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</si>
  <si>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</si>
  <si>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</si>
  <si>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</si>
  <si>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>办公费</t>
  </si>
  <si>
    <t>印刷费</t>
  </si>
  <si>
    <t>咨询费</t>
  </si>
  <si>
    <t>手续费</t>
  </si>
  <si>
    <t>电费</t>
  </si>
  <si>
    <t xml:space="preserve">  30207</t>
  </si>
  <si>
    <t xml:space="preserve">  邮电费</t>
  </si>
  <si>
    <t>差旅费</t>
  </si>
  <si>
    <t>会议费</t>
  </si>
  <si>
    <t>培训费</t>
  </si>
  <si>
    <t>公务接待费</t>
  </si>
  <si>
    <t>劳务费</t>
  </si>
  <si>
    <t>工会经费</t>
  </si>
  <si>
    <t>公务车运行费用</t>
  </si>
  <si>
    <t xml:space="preserve">  30239</t>
  </si>
  <si>
    <t xml:space="preserve">  其他交通费用</t>
  </si>
  <si>
    <t>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</si>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</sst>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 "/>
    <numFmt numFmtId="178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1"/>
      <name val="Arial"/>
      <family val="2"/>
    </font>
    <font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4" fontId="3" fillId="0" borderId="9" xfId="0" applyNumberFormat="1" applyFont="1" applyFill="1" applyBorder="1" applyAlignment="1">
      <alignment/>
    </xf>
    <xf numFmtId="0" fontId="3" fillId="34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 shrinkToFit="1"/>
    </xf>
    <xf numFmtId="4" fontId="3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4" fillId="33" borderId="9" xfId="0" applyFont="1" applyFill="1" applyBorder="1" applyAlignment="1">
      <alignment horizontal="left" vertical="center" wrapText="1" shrinkToFit="1"/>
    </xf>
    <xf numFmtId="0" fontId="5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shrinkToFit="1"/>
    </xf>
    <xf numFmtId="177" fontId="1" fillId="34" borderId="14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>
      <alignment/>
    </xf>
    <xf numFmtId="178" fontId="3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right" vertical="center" wrapText="1" shrinkToFit="1"/>
    </xf>
    <xf numFmtId="177" fontId="3" fillId="0" borderId="9" xfId="0" applyNumberFormat="1" applyFont="1" applyBorder="1" applyAlignment="1">
      <alignment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4" fontId="3" fillId="0" borderId="9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 vertical="center" wrapText="1" shrinkToFit="1"/>
    </xf>
    <xf numFmtId="0" fontId="7" fillId="33" borderId="0" xfId="0" applyNumberFormat="1" applyFont="1" applyFill="1" applyBorder="1" applyAlignment="1">
      <alignment horizontal="center" vertical="center" wrapText="1" shrinkToFit="1"/>
    </xf>
    <xf numFmtId="0" fontId="4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="87" zoomScaleNormal="87" workbookViewId="0" topLeftCell="A2">
      <selection activeCell="A2" sqref="A2:M31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42" t="s">
        <v>0</v>
      </c>
    </row>
    <row r="2" ht="16.5" customHeight="1">
      <c r="A2" s="43" t="s">
        <v>1</v>
      </c>
    </row>
    <row r="31" ht="409.5" customHeight="1"/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215</v>
      </c>
    </row>
    <row r="2" ht="15" customHeight="1">
      <c r="A2" s="2" t="s">
        <v>3</v>
      </c>
    </row>
    <row r="3" ht="15" customHeight="1">
      <c r="A3" s="2" t="s">
        <v>50</v>
      </c>
    </row>
    <row r="4" spans="1:10" ht="25.5">
      <c r="A4" s="3" t="s">
        <v>51</v>
      </c>
      <c r="B4" s="3" t="s">
        <v>52</v>
      </c>
      <c r="C4" s="3" t="s">
        <v>7</v>
      </c>
      <c r="D4" s="3" t="s">
        <v>62</v>
      </c>
      <c r="E4" s="3" t="s">
        <v>206</v>
      </c>
      <c r="F4" s="3" t="s">
        <v>207</v>
      </c>
      <c r="G4" s="3" t="s">
        <v>208</v>
      </c>
      <c r="H4" s="3" t="s">
        <v>216</v>
      </c>
      <c r="I4" s="3" t="s">
        <v>217</v>
      </c>
      <c r="J4" s="3" t="s">
        <v>218</v>
      </c>
    </row>
    <row r="5" spans="1:10" ht="12.75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20" sqref="F20"/>
    </sheetView>
  </sheetViews>
  <sheetFormatPr defaultColWidth="9.140625" defaultRowHeight="12.75"/>
  <cols>
    <col min="1" max="1" width="29.00390625" style="0" bestFit="1" customWidth="1"/>
    <col min="2" max="2" width="13.57421875" style="0" customWidth="1"/>
    <col min="3" max="3" width="30.00390625" style="0" bestFit="1" customWidth="1"/>
    <col min="4" max="4" width="16.00390625" style="0" bestFit="1" customWidth="1"/>
    <col min="5" max="5" width="21.140625" style="0" customWidth="1"/>
    <col min="6" max="6" width="24.00390625" style="0" bestFit="1" customWidth="1"/>
    <col min="7" max="7" width="25.00390625" style="0" bestFit="1" customWidth="1"/>
  </cols>
  <sheetData>
    <row r="1" ht="34.5">
      <c r="A1" s="1" t="s">
        <v>2</v>
      </c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28" t="s">
        <v>5</v>
      </c>
      <c r="B4" s="29"/>
      <c r="C4" s="28" t="s">
        <v>6</v>
      </c>
      <c r="D4" s="41"/>
      <c r="E4" s="41"/>
      <c r="F4" s="41"/>
      <c r="G4" s="29"/>
    </row>
    <row r="5" spans="1:7" ht="19.5" customHeight="1">
      <c r="A5" s="30" t="s">
        <v>7</v>
      </c>
      <c r="B5" s="30" t="s">
        <v>8</v>
      </c>
      <c r="C5" s="30" t="s">
        <v>9</v>
      </c>
      <c r="D5" s="30" t="s">
        <v>8</v>
      </c>
      <c r="E5" s="26" t="s">
        <v>10</v>
      </c>
      <c r="F5" s="26" t="s">
        <v>11</v>
      </c>
      <c r="G5" s="26" t="s">
        <v>12</v>
      </c>
    </row>
    <row r="6" spans="1:7" ht="19.5" customHeight="1">
      <c r="A6" s="26" t="s">
        <v>13</v>
      </c>
      <c r="B6" s="31">
        <v>1286.88</v>
      </c>
      <c r="C6" s="26" t="s">
        <v>14</v>
      </c>
      <c r="D6" s="32">
        <v>821.02</v>
      </c>
      <c r="E6" s="32">
        <v>821.02</v>
      </c>
      <c r="F6" s="34"/>
      <c r="G6" s="34"/>
    </row>
    <row r="7" spans="1:7" ht="19.5" customHeight="1">
      <c r="A7" s="26" t="s">
        <v>15</v>
      </c>
      <c r="B7" s="31">
        <v>1286.88</v>
      </c>
      <c r="C7" s="26" t="s">
        <v>16</v>
      </c>
      <c r="D7" s="33"/>
      <c r="E7" s="33"/>
      <c r="F7" s="34"/>
      <c r="G7" s="34"/>
    </row>
    <row r="8" spans="1:7" ht="19.5" customHeight="1">
      <c r="A8" s="26" t="s">
        <v>17</v>
      </c>
      <c r="B8" s="34"/>
      <c r="C8" s="26" t="s">
        <v>18</v>
      </c>
      <c r="D8" s="33">
        <v>2.8</v>
      </c>
      <c r="E8" s="33">
        <v>2.8</v>
      </c>
      <c r="F8" s="34"/>
      <c r="G8" s="34"/>
    </row>
    <row r="9" spans="1:7" ht="19.5" customHeight="1">
      <c r="A9" s="26" t="s">
        <v>19</v>
      </c>
      <c r="B9" s="34"/>
      <c r="C9" s="26" t="s">
        <v>20</v>
      </c>
      <c r="D9" s="33"/>
      <c r="E9" s="33"/>
      <c r="F9" s="34"/>
      <c r="G9" s="34"/>
    </row>
    <row r="10" spans="1:7" ht="19.5" customHeight="1">
      <c r="A10" s="26" t="s">
        <v>4</v>
      </c>
      <c r="B10" s="35" t="s">
        <v>4</v>
      </c>
      <c r="C10" s="26" t="s">
        <v>21</v>
      </c>
      <c r="D10" s="33"/>
      <c r="E10" s="33"/>
      <c r="F10" s="34"/>
      <c r="G10" s="34"/>
    </row>
    <row r="11" spans="1:7" ht="19.5" customHeight="1">
      <c r="A11" s="26" t="s">
        <v>4</v>
      </c>
      <c r="B11" s="35" t="s">
        <v>4</v>
      </c>
      <c r="C11" s="26" t="s">
        <v>22</v>
      </c>
      <c r="D11" s="33"/>
      <c r="E11" s="33"/>
      <c r="F11" s="34"/>
      <c r="G11" s="34"/>
    </row>
    <row r="12" spans="1:7" ht="19.5" customHeight="1">
      <c r="A12" s="26" t="s">
        <v>4</v>
      </c>
      <c r="B12" s="35" t="s">
        <v>4</v>
      </c>
      <c r="C12" s="26" t="s">
        <v>23</v>
      </c>
      <c r="D12" s="33">
        <v>32.39</v>
      </c>
      <c r="E12" s="33">
        <v>32.39</v>
      </c>
      <c r="F12" s="34"/>
      <c r="G12" s="34"/>
    </row>
    <row r="13" spans="1:7" ht="19.5" customHeight="1">
      <c r="A13" s="26" t="s">
        <v>4</v>
      </c>
      <c r="B13" s="35" t="s">
        <v>4</v>
      </c>
      <c r="C13" s="26" t="s">
        <v>24</v>
      </c>
      <c r="D13" s="36">
        <v>152</v>
      </c>
      <c r="E13" s="36">
        <v>152</v>
      </c>
      <c r="F13" s="34"/>
      <c r="G13" s="34"/>
    </row>
    <row r="14" spans="1:7" ht="19.5" customHeight="1">
      <c r="A14" s="26" t="s">
        <v>4</v>
      </c>
      <c r="B14" s="35" t="s">
        <v>4</v>
      </c>
      <c r="C14" s="26" t="s">
        <v>25</v>
      </c>
      <c r="D14" s="33"/>
      <c r="E14" s="33"/>
      <c r="F14" s="34"/>
      <c r="G14" s="34"/>
    </row>
    <row r="15" spans="1:7" ht="19.5" customHeight="1">
      <c r="A15" s="26" t="s">
        <v>4</v>
      </c>
      <c r="B15" s="35" t="s">
        <v>4</v>
      </c>
      <c r="C15" s="26" t="s">
        <v>26</v>
      </c>
      <c r="D15" s="36">
        <v>55</v>
      </c>
      <c r="E15" s="36">
        <v>55</v>
      </c>
      <c r="F15" s="34"/>
      <c r="G15" s="34"/>
    </row>
    <row r="16" spans="1:7" ht="19.5" customHeight="1">
      <c r="A16" s="26" t="s">
        <v>4</v>
      </c>
      <c r="B16" s="35" t="s">
        <v>4</v>
      </c>
      <c r="C16" s="26" t="s">
        <v>27</v>
      </c>
      <c r="D16" s="33"/>
      <c r="E16" s="33"/>
      <c r="F16" s="34"/>
      <c r="G16" s="34"/>
    </row>
    <row r="17" spans="1:7" ht="19.5" customHeight="1">
      <c r="A17" s="26" t="s">
        <v>4</v>
      </c>
      <c r="B17" s="35" t="s">
        <v>4</v>
      </c>
      <c r="C17" s="26" t="s">
        <v>28</v>
      </c>
      <c r="D17" s="33">
        <v>25.69</v>
      </c>
      <c r="E17" s="33">
        <v>25.69</v>
      </c>
      <c r="F17" s="34"/>
      <c r="G17" s="34"/>
    </row>
    <row r="18" spans="1:7" ht="19.5" customHeight="1">
      <c r="A18" s="26" t="s">
        <v>4</v>
      </c>
      <c r="B18" s="35" t="s">
        <v>4</v>
      </c>
      <c r="C18" s="26" t="s">
        <v>29</v>
      </c>
      <c r="D18" s="36">
        <v>460.45</v>
      </c>
      <c r="E18" s="36">
        <v>460.45</v>
      </c>
      <c r="F18" s="34"/>
      <c r="G18" s="34"/>
    </row>
    <row r="19" spans="1:7" ht="19.5" customHeight="1">
      <c r="A19" s="26" t="s">
        <v>30</v>
      </c>
      <c r="B19" s="35">
        <v>345.47</v>
      </c>
      <c r="C19" s="26" t="s">
        <v>31</v>
      </c>
      <c r="D19" s="33"/>
      <c r="E19" s="33"/>
      <c r="F19" s="34"/>
      <c r="G19" s="34"/>
    </row>
    <row r="20" spans="1:7" ht="19.5" customHeight="1">
      <c r="A20" s="26" t="s">
        <v>15</v>
      </c>
      <c r="B20" s="35">
        <v>345.47</v>
      </c>
      <c r="C20" s="26" t="s">
        <v>32</v>
      </c>
      <c r="D20" s="33"/>
      <c r="E20" s="33"/>
      <c r="F20" s="34"/>
      <c r="G20" s="34"/>
    </row>
    <row r="21" spans="1:7" ht="19.5" customHeight="1">
      <c r="A21" s="26" t="s">
        <v>17</v>
      </c>
      <c r="B21" s="35" t="s">
        <v>4</v>
      </c>
      <c r="C21" s="26" t="s">
        <v>33</v>
      </c>
      <c r="D21" s="33"/>
      <c r="E21" s="33"/>
      <c r="F21" s="34"/>
      <c r="G21" s="34"/>
    </row>
    <row r="22" spans="1:7" ht="19.5" customHeight="1">
      <c r="A22" s="26" t="s">
        <v>19</v>
      </c>
      <c r="B22" s="35" t="s">
        <v>4</v>
      </c>
      <c r="C22" s="26" t="s">
        <v>34</v>
      </c>
      <c r="D22" s="33"/>
      <c r="E22" s="33"/>
      <c r="F22" s="34"/>
      <c r="G22" s="34"/>
    </row>
    <row r="23" spans="1:7" ht="19.5" customHeight="1">
      <c r="A23" s="26" t="s">
        <v>4</v>
      </c>
      <c r="B23" s="35" t="s">
        <v>4</v>
      </c>
      <c r="C23" s="26" t="s">
        <v>35</v>
      </c>
      <c r="D23" s="33"/>
      <c r="E23" s="33"/>
      <c r="F23" s="34"/>
      <c r="G23" s="34"/>
    </row>
    <row r="24" spans="1:7" ht="19.5" customHeight="1">
      <c r="A24" s="26" t="s">
        <v>4</v>
      </c>
      <c r="B24" s="35" t="s">
        <v>4</v>
      </c>
      <c r="C24" s="26" t="s">
        <v>36</v>
      </c>
      <c r="D24" s="33"/>
      <c r="E24" s="33"/>
      <c r="F24" s="34"/>
      <c r="G24" s="34"/>
    </row>
    <row r="25" spans="1:7" ht="19.5" customHeight="1">
      <c r="A25" s="26" t="s">
        <v>4</v>
      </c>
      <c r="B25" s="35" t="s">
        <v>4</v>
      </c>
      <c r="C25" s="26" t="s">
        <v>37</v>
      </c>
      <c r="D25" s="36">
        <v>53</v>
      </c>
      <c r="E25" s="36">
        <v>53</v>
      </c>
      <c r="F25" s="34"/>
      <c r="G25" s="34"/>
    </row>
    <row r="26" spans="1:7" ht="19.5" customHeight="1">
      <c r="A26" s="26" t="s">
        <v>4</v>
      </c>
      <c r="B26" s="35" t="s">
        <v>4</v>
      </c>
      <c r="C26" s="26" t="s">
        <v>38</v>
      </c>
      <c r="D26" s="34"/>
      <c r="E26" s="34"/>
      <c r="F26" s="34"/>
      <c r="G26" s="34"/>
    </row>
    <row r="27" spans="1:7" ht="19.5" customHeight="1">
      <c r="A27" s="26" t="s">
        <v>4</v>
      </c>
      <c r="B27" s="35" t="s">
        <v>4</v>
      </c>
      <c r="C27" s="26" t="s">
        <v>39</v>
      </c>
      <c r="D27" s="34"/>
      <c r="E27" s="34"/>
      <c r="F27" s="34"/>
      <c r="G27" s="34"/>
    </row>
    <row r="28" spans="1:7" ht="19.5" customHeight="1">
      <c r="A28" s="26" t="s">
        <v>4</v>
      </c>
      <c r="B28" s="35" t="s">
        <v>4</v>
      </c>
      <c r="C28" s="26" t="s">
        <v>40</v>
      </c>
      <c r="D28" s="34"/>
      <c r="E28" s="34"/>
      <c r="F28" s="34"/>
      <c r="G28" s="34"/>
    </row>
    <row r="29" spans="1:7" ht="19.5" customHeight="1">
      <c r="A29" s="26" t="s">
        <v>4</v>
      </c>
      <c r="B29" s="35" t="s">
        <v>4</v>
      </c>
      <c r="C29" s="26" t="s">
        <v>41</v>
      </c>
      <c r="D29" s="31"/>
      <c r="E29" s="31"/>
      <c r="F29" s="34"/>
      <c r="G29" s="34"/>
    </row>
    <row r="30" spans="1:7" ht="19.5" customHeight="1">
      <c r="A30" s="26" t="s">
        <v>4</v>
      </c>
      <c r="B30" s="35" t="s">
        <v>4</v>
      </c>
      <c r="C30" s="26" t="s">
        <v>42</v>
      </c>
      <c r="D30" s="34"/>
      <c r="E30" s="34"/>
      <c r="F30" s="34"/>
      <c r="G30" s="34"/>
    </row>
    <row r="31" spans="1:7" ht="19.5" customHeight="1">
      <c r="A31" s="26" t="s">
        <v>4</v>
      </c>
      <c r="B31" s="35" t="s">
        <v>4</v>
      </c>
      <c r="C31" s="26" t="s">
        <v>43</v>
      </c>
      <c r="D31" s="34"/>
      <c r="E31" s="34"/>
      <c r="F31" s="34"/>
      <c r="G31" s="34"/>
    </row>
    <row r="32" spans="1:7" ht="18" customHeight="1">
      <c r="A32" s="26" t="s">
        <v>4</v>
      </c>
      <c r="B32" s="35" t="s">
        <v>4</v>
      </c>
      <c r="C32" s="26" t="s">
        <v>44</v>
      </c>
      <c r="D32" s="34"/>
      <c r="E32" s="34"/>
      <c r="F32" s="34"/>
      <c r="G32" s="34"/>
    </row>
    <row r="33" spans="1:7" ht="19.5" customHeight="1">
      <c r="A33" s="26" t="s">
        <v>4</v>
      </c>
      <c r="B33" s="35" t="s">
        <v>4</v>
      </c>
      <c r="C33" s="26" t="s">
        <v>45</v>
      </c>
      <c r="D33" s="34"/>
      <c r="E33" s="34"/>
      <c r="F33" s="34"/>
      <c r="G33" s="34"/>
    </row>
    <row r="34" spans="1:7" ht="16.5" customHeight="1">
      <c r="A34" s="26" t="s">
        <v>4</v>
      </c>
      <c r="B34" s="35" t="s">
        <v>4</v>
      </c>
      <c r="C34" s="26" t="s">
        <v>46</v>
      </c>
      <c r="D34" s="34">
        <v>30</v>
      </c>
      <c r="E34" s="34">
        <v>30</v>
      </c>
      <c r="F34" s="34"/>
      <c r="G34" s="34"/>
    </row>
    <row r="35" spans="1:7" ht="16.5" customHeight="1">
      <c r="A35" s="37" t="s">
        <v>4</v>
      </c>
      <c r="B35" s="35" t="s">
        <v>4</v>
      </c>
      <c r="C35" s="37" t="s">
        <v>4</v>
      </c>
      <c r="D35" s="35" t="s">
        <v>4</v>
      </c>
      <c r="E35" s="35" t="s">
        <v>4</v>
      </c>
      <c r="F35" s="35" t="s">
        <v>4</v>
      </c>
      <c r="G35" s="35" t="s">
        <v>4</v>
      </c>
    </row>
    <row r="36" spans="1:7" ht="15">
      <c r="A36" s="26" t="s">
        <v>4</v>
      </c>
      <c r="B36" s="26" t="s">
        <v>4</v>
      </c>
      <c r="C36" s="26" t="s">
        <v>4</v>
      </c>
      <c r="D36" s="35" t="s">
        <v>4</v>
      </c>
      <c r="E36" s="35" t="s">
        <v>4</v>
      </c>
      <c r="F36" s="35" t="s">
        <v>4</v>
      </c>
      <c r="G36" s="35" t="s">
        <v>4</v>
      </c>
    </row>
    <row r="37" spans="1:7" ht="15">
      <c r="A37" s="37" t="s">
        <v>47</v>
      </c>
      <c r="B37" s="31">
        <v>1632.35</v>
      </c>
      <c r="C37" s="37" t="s">
        <v>48</v>
      </c>
      <c r="D37" s="31">
        <v>1632.35</v>
      </c>
      <c r="E37" s="31">
        <v>1632.35</v>
      </c>
      <c r="F37" s="34"/>
      <c r="G37" s="34"/>
    </row>
  </sheetData>
  <sheetProtection/>
  <mergeCells count="2">
    <mergeCell ref="A4:B4"/>
    <mergeCell ref="C4:G4"/>
  </mergeCells>
  <printOptions/>
  <pageMargins left="0.19652777777777777" right="0.19652777777777777" top="0.15694444444444444" bottom="1.02361111111111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F43" activeCellId="3" sqref="E44 E46 E49 F43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49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5" t="s">
        <v>51</v>
      </c>
      <c r="B4" s="5" t="s">
        <v>52</v>
      </c>
      <c r="C4" s="6" t="s">
        <v>53</v>
      </c>
      <c r="D4" s="7"/>
      <c r="E4" s="6" t="s">
        <v>54</v>
      </c>
      <c r="F4" s="38"/>
      <c r="G4" s="38"/>
      <c r="H4" s="7"/>
    </row>
    <row r="5" spans="1:8" ht="15" customHeight="1">
      <c r="A5" s="39"/>
      <c r="B5" s="39"/>
      <c r="C5" s="5" t="s">
        <v>55</v>
      </c>
      <c r="D5" s="5" t="s">
        <v>56</v>
      </c>
      <c r="E5" s="5" t="s">
        <v>57</v>
      </c>
      <c r="F5" s="5" t="s">
        <v>58</v>
      </c>
      <c r="G5" s="6" t="s">
        <v>59</v>
      </c>
      <c r="H5" s="7"/>
    </row>
    <row r="6" spans="1:8" ht="12.75">
      <c r="A6" s="8"/>
      <c r="B6" s="8"/>
      <c r="C6" s="8"/>
      <c r="D6" s="8"/>
      <c r="E6" s="8"/>
      <c r="F6" s="8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9">
        <v>1632.35</v>
      </c>
      <c r="F7" s="9">
        <v>1276.18</v>
      </c>
      <c r="G7" s="4">
        <v>356.07</v>
      </c>
      <c r="H7" s="4"/>
    </row>
    <row r="8" spans="1:8" ht="12.75">
      <c r="A8" s="4" t="s">
        <v>63</v>
      </c>
      <c r="B8" s="4" t="s">
        <v>64</v>
      </c>
      <c r="C8" s="4"/>
      <c r="D8" s="4"/>
      <c r="E8" s="9">
        <f>E9+E21+E24+E27+E35+E38+E41+E54+E51</f>
        <v>1632.25</v>
      </c>
      <c r="F8" s="9">
        <v>1276.18</v>
      </c>
      <c r="G8" s="4">
        <v>356.07</v>
      </c>
      <c r="H8" s="4"/>
    </row>
    <row r="9" spans="1:8" ht="12.75">
      <c r="A9" s="4"/>
      <c r="B9" s="4"/>
      <c r="C9" s="4">
        <v>201</v>
      </c>
      <c r="D9" s="4" t="s">
        <v>65</v>
      </c>
      <c r="E9" s="9">
        <f>E10+E12+E15+E17+E19</f>
        <v>821.02</v>
      </c>
      <c r="F9" s="9">
        <f>F10+F12+F15+F17+F19</f>
        <v>819.55</v>
      </c>
      <c r="G9" s="4">
        <v>1.47</v>
      </c>
      <c r="H9" s="4"/>
    </row>
    <row r="10" spans="1:8" ht="12.75">
      <c r="A10" s="4"/>
      <c r="B10" s="4"/>
      <c r="C10" s="4">
        <v>20101</v>
      </c>
      <c r="D10" s="4" t="s">
        <v>66</v>
      </c>
      <c r="E10" s="9">
        <v>16</v>
      </c>
      <c r="F10" s="9">
        <v>16</v>
      </c>
      <c r="G10" s="4"/>
      <c r="H10" s="4"/>
    </row>
    <row r="11" spans="1:8" ht="12.75">
      <c r="A11" s="4"/>
      <c r="B11" s="4"/>
      <c r="C11" s="4">
        <v>2010101</v>
      </c>
      <c r="D11" s="10" t="s">
        <v>67</v>
      </c>
      <c r="E11" s="9">
        <v>16</v>
      </c>
      <c r="F11" s="9">
        <v>16</v>
      </c>
      <c r="G11" s="4"/>
      <c r="H11" s="4"/>
    </row>
    <row r="12" spans="1:8" ht="12.75">
      <c r="A12" s="4"/>
      <c r="B12" s="4"/>
      <c r="C12" s="4">
        <v>20103</v>
      </c>
      <c r="D12" s="4" t="s">
        <v>68</v>
      </c>
      <c r="E12" s="9">
        <v>702.02</v>
      </c>
      <c r="F12" s="9">
        <v>700.55</v>
      </c>
      <c r="G12" s="4">
        <v>1.47</v>
      </c>
      <c r="H12" s="4"/>
    </row>
    <row r="13" spans="1:8" ht="12.75">
      <c r="A13" s="4"/>
      <c r="B13" s="4"/>
      <c r="C13" s="4">
        <v>2010301</v>
      </c>
      <c r="D13" s="4" t="s">
        <v>67</v>
      </c>
      <c r="E13" s="9">
        <v>700.55</v>
      </c>
      <c r="F13" s="9">
        <v>700.55</v>
      </c>
      <c r="G13" s="4"/>
      <c r="H13" s="4"/>
    </row>
    <row r="14" spans="1:8" ht="12.75">
      <c r="A14" s="4"/>
      <c r="B14" s="4"/>
      <c r="C14" s="4">
        <v>2010302</v>
      </c>
      <c r="D14" s="4" t="s">
        <v>69</v>
      </c>
      <c r="E14" s="9">
        <v>1.47</v>
      </c>
      <c r="F14" s="9"/>
      <c r="G14" s="4">
        <v>1.47</v>
      </c>
      <c r="H14" s="4"/>
    </row>
    <row r="15" spans="1:8" ht="12.75">
      <c r="A15" s="4"/>
      <c r="B15" s="4"/>
      <c r="C15" s="4">
        <v>20106</v>
      </c>
      <c r="D15" s="4" t="s">
        <v>70</v>
      </c>
      <c r="E15" s="9">
        <v>43</v>
      </c>
      <c r="F15" s="9">
        <v>43</v>
      </c>
      <c r="G15" s="4"/>
      <c r="H15" s="4"/>
    </row>
    <row r="16" spans="1:8" ht="12.75">
      <c r="A16" s="4"/>
      <c r="B16" s="4"/>
      <c r="C16" s="4">
        <v>2010601</v>
      </c>
      <c r="D16" s="4" t="s">
        <v>67</v>
      </c>
      <c r="E16" s="9">
        <v>43</v>
      </c>
      <c r="F16" s="9">
        <v>43</v>
      </c>
      <c r="G16" s="4"/>
      <c r="H16" s="4"/>
    </row>
    <row r="17" spans="1:8" ht="12.75">
      <c r="A17" s="4"/>
      <c r="B17" s="4"/>
      <c r="C17" s="4">
        <v>20129</v>
      </c>
      <c r="D17" s="4" t="s">
        <v>71</v>
      </c>
      <c r="E17" s="9">
        <v>12</v>
      </c>
      <c r="F17" s="9">
        <v>12</v>
      </c>
      <c r="G17" s="4"/>
      <c r="H17" s="4"/>
    </row>
    <row r="18" spans="1:8" ht="12.75">
      <c r="A18" s="4"/>
      <c r="B18" s="4"/>
      <c r="C18" s="4">
        <v>2012901</v>
      </c>
      <c r="D18" s="4" t="s">
        <v>72</v>
      </c>
      <c r="E18" s="9">
        <v>12</v>
      </c>
      <c r="F18" s="9">
        <v>12</v>
      </c>
      <c r="G18" s="4"/>
      <c r="H18" s="4"/>
    </row>
    <row r="19" spans="1:8" ht="12.75">
      <c r="A19" s="4"/>
      <c r="B19" s="4"/>
      <c r="C19" s="4">
        <v>20131</v>
      </c>
      <c r="D19" s="4" t="s">
        <v>73</v>
      </c>
      <c r="E19" s="9">
        <v>48</v>
      </c>
      <c r="F19" s="9">
        <v>48</v>
      </c>
      <c r="G19" s="4"/>
      <c r="H19" s="4"/>
    </row>
    <row r="20" spans="1:8" ht="12.75">
      <c r="A20" s="4"/>
      <c r="B20" s="4"/>
      <c r="C20" s="4">
        <v>2013101</v>
      </c>
      <c r="D20" s="4" t="s">
        <v>67</v>
      </c>
      <c r="E20" s="9">
        <v>48</v>
      </c>
      <c r="F20" s="9">
        <v>48</v>
      </c>
      <c r="G20" s="4"/>
      <c r="H20" s="4"/>
    </row>
    <row r="21" spans="1:8" ht="12.75">
      <c r="A21" s="4"/>
      <c r="B21" s="4"/>
      <c r="C21" s="4">
        <v>203</v>
      </c>
      <c r="D21" s="4" t="s">
        <v>74</v>
      </c>
      <c r="E21" s="9">
        <v>2.8</v>
      </c>
      <c r="F21" s="9">
        <v>2.8</v>
      </c>
      <c r="G21" s="4"/>
      <c r="H21" s="4"/>
    </row>
    <row r="22" spans="1:8" ht="12.75">
      <c r="A22" s="4"/>
      <c r="B22" s="4"/>
      <c r="C22" s="4">
        <v>20306</v>
      </c>
      <c r="D22" s="4" t="s">
        <v>75</v>
      </c>
      <c r="E22" s="9">
        <v>2.8</v>
      </c>
      <c r="F22" s="9">
        <v>2.8</v>
      </c>
      <c r="G22" s="4"/>
      <c r="H22" s="4"/>
    </row>
    <row r="23" spans="1:8" ht="12.75">
      <c r="A23" s="4"/>
      <c r="B23" s="4"/>
      <c r="C23" s="4">
        <v>2030607</v>
      </c>
      <c r="D23" s="4" t="s">
        <v>76</v>
      </c>
      <c r="E23" s="9">
        <v>2.8</v>
      </c>
      <c r="F23" s="9">
        <v>2.8</v>
      </c>
      <c r="G23" s="4"/>
      <c r="H23" s="4"/>
    </row>
    <row r="24" spans="1:8" ht="12.75">
      <c r="A24" s="4"/>
      <c r="B24" s="4"/>
      <c r="C24" s="4">
        <v>207</v>
      </c>
      <c r="D24" s="4" t="s">
        <v>77</v>
      </c>
      <c r="E24" s="9">
        <v>32.29</v>
      </c>
      <c r="F24" s="9">
        <v>32.29</v>
      </c>
      <c r="G24" s="4"/>
      <c r="H24" s="4"/>
    </row>
    <row r="25" spans="1:8" ht="12.75">
      <c r="A25" s="4"/>
      <c r="B25" s="4"/>
      <c r="C25" s="4">
        <v>20701</v>
      </c>
      <c r="D25" s="4" t="s">
        <v>78</v>
      </c>
      <c r="E25" s="9">
        <v>32.29</v>
      </c>
      <c r="F25" s="9">
        <v>32.29</v>
      </c>
      <c r="G25" s="4"/>
      <c r="H25" s="4"/>
    </row>
    <row r="26" spans="1:8" ht="12.75">
      <c r="A26" s="4"/>
      <c r="B26" s="4"/>
      <c r="C26" s="4">
        <v>2070109</v>
      </c>
      <c r="D26" s="4" t="s">
        <v>79</v>
      </c>
      <c r="E26" s="9">
        <v>32.29</v>
      </c>
      <c r="F26" s="9">
        <v>32.29</v>
      </c>
      <c r="G26" s="4"/>
      <c r="H26" s="4"/>
    </row>
    <row r="27" spans="1:8" ht="12.75">
      <c r="A27" s="4"/>
      <c r="B27" s="4"/>
      <c r="C27" s="4" t="s">
        <v>80</v>
      </c>
      <c r="D27" s="4" t="s">
        <v>81</v>
      </c>
      <c r="E27" s="9">
        <f>E28+E30+E33</f>
        <v>152</v>
      </c>
      <c r="F27" s="9">
        <v>152</v>
      </c>
      <c r="G27" s="4"/>
      <c r="H27" s="4"/>
    </row>
    <row r="28" spans="1:8" ht="12.75">
      <c r="A28" s="4"/>
      <c r="B28" s="4"/>
      <c r="C28" s="4">
        <v>20801</v>
      </c>
      <c r="D28" s="4" t="s">
        <v>82</v>
      </c>
      <c r="E28" s="9">
        <v>13</v>
      </c>
      <c r="F28" s="9">
        <v>13</v>
      </c>
      <c r="G28" s="4"/>
      <c r="H28" s="4"/>
    </row>
    <row r="29" spans="1:8" ht="12.75">
      <c r="A29" s="4"/>
      <c r="B29" s="4"/>
      <c r="C29" s="4">
        <v>2080109</v>
      </c>
      <c r="D29" s="4" t="s">
        <v>83</v>
      </c>
      <c r="E29" s="9">
        <v>13</v>
      </c>
      <c r="F29" s="9">
        <v>13</v>
      </c>
      <c r="G29" s="4"/>
      <c r="H29" s="4"/>
    </row>
    <row r="30" spans="1:8" ht="12.75">
      <c r="A30" s="4"/>
      <c r="B30" s="4"/>
      <c r="C30" s="4" t="s">
        <v>84</v>
      </c>
      <c r="D30" s="4" t="s">
        <v>85</v>
      </c>
      <c r="E30" s="9">
        <v>117</v>
      </c>
      <c r="F30" s="9">
        <v>117</v>
      </c>
      <c r="G30" s="4"/>
      <c r="H30" s="4"/>
    </row>
    <row r="31" spans="1:8" ht="12.75">
      <c r="A31" s="4"/>
      <c r="B31" s="4"/>
      <c r="C31" s="4" t="s">
        <v>86</v>
      </c>
      <c r="D31" s="4" t="s">
        <v>87</v>
      </c>
      <c r="E31" s="9">
        <v>78</v>
      </c>
      <c r="F31" s="9">
        <v>78</v>
      </c>
      <c r="G31" s="4"/>
      <c r="H31" s="4"/>
    </row>
    <row r="32" spans="1:8" ht="12.75">
      <c r="A32" s="4"/>
      <c r="B32" s="4"/>
      <c r="C32" s="4" t="s">
        <v>88</v>
      </c>
      <c r="D32" s="4" t="s">
        <v>89</v>
      </c>
      <c r="E32" s="9">
        <v>39</v>
      </c>
      <c r="F32" s="9">
        <v>39</v>
      </c>
      <c r="G32" s="4"/>
      <c r="H32" s="4"/>
    </row>
    <row r="33" spans="1:8" ht="12.75">
      <c r="A33" s="4"/>
      <c r="B33" s="4"/>
      <c r="C33" s="4">
        <v>20828</v>
      </c>
      <c r="D33" s="4" t="s">
        <v>90</v>
      </c>
      <c r="E33" s="9">
        <v>22</v>
      </c>
      <c r="F33" s="9">
        <v>22</v>
      </c>
      <c r="G33" s="4"/>
      <c r="H33" s="4"/>
    </row>
    <row r="34" spans="1:8" ht="12.75">
      <c r="A34" s="4"/>
      <c r="B34" s="4"/>
      <c r="C34" s="4">
        <v>2082850</v>
      </c>
      <c r="D34" s="4" t="s">
        <v>91</v>
      </c>
      <c r="E34" s="9">
        <v>22</v>
      </c>
      <c r="F34" s="9">
        <v>22</v>
      </c>
      <c r="G34" s="4"/>
      <c r="H34" s="4"/>
    </row>
    <row r="35" spans="1:8" ht="12.75">
      <c r="A35" s="4"/>
      <c r="B35" s="4"/>
      <c r="C35" s="4" t="s">
        <v>92</v>
      </c>
      <c r="D35" s="4" t="s">
        <v>93</v>
      </c>
      <c r="E35" s="9">
        <v>55</v>
      </c>
      <c r="F35" s="9">
        <v>55</v>
      </c>
      <c r="G35" s="4"/>
      <c r="H35" s="4"/>
    </row>
    <row r="36" spans="1:8" ht="12.75">
      <c r="A36" s="4"/>
      <c r="B36" s="4"/>
      <c r="C36" s="4" t="s">
        <v>94</v>
      </c>
      <c r="D36" s="4" t="s">
        <v>95</v>
      </c>
      <c r="E36" s="9">
        <v>55</v>
      </c>
      <c r="F36" s="9">
        <v>55</v>
      </c>
      <c r="G36" s="4"/>
      <c r="H36" s="4"/>
    </row>
    <row r="37" spans="1:8" ht="12.75">
      <c r="A37" s="4"/>
      <c r="B37" s="4"/>
      <c r="C37" s="4" t="s">
        <v>96</v>
      </c>
      <c r="D37" s="4" t="s">
        <v>97</v>
      </c>
      <c r="E37" s="9">
        <v>55</v>
      </c>
      <c r="F37" s="9">
        <v>55</v>
      </c>
      <c r="G37" s="4"/>
      <c r="H37" s="4"/>
    </row>
    <row r="38" spans="1:8" ht="12.75">
      <c r="A38" s="4"/>
      <c r="B38" s="4"/>
      <c r="C38" s="4">
        <v>212</v>
      </c>
      <c r="D38" s="4" t="s">
        <v>98</v>
      </c>
      <c r="E38" s="9">
        <v>25.69</v>
      </c>
      <c r="F38" s="9">
        <v>25.69</v>
      </c>
      <c r="G38" s="4"/>
      <c r="H38" s="4"/>
    </row>
    <row r="39" spans="1:8" ht="12.75">
      <c r="A39" s="4"/>
      <c r="B39" s="4"/>
      <c r="C39" s="4">
        <v>21201</v>
      </c>
      <c r="D39" s="4" t="s">
        <v>99</v>
      </c>
      <c r="E39" s="9">
        <v>25.69</v>
      </c>
      <c r="F39" s="9">
        <v>25.69</v>
      </c>
      <c r="G39" s="4"/>
      <c r="H39" s="4"/>
    </row>
    <row r="40" spans="1:8" ht="12.75">
      <c r="A40" s="4"/>
      <c r="B40" s="4"/>
      <c r="C40" s="4">
        <v>2120104</v>
      </c>
      <c r="D40" s="4" t="s">
        <v>100</v>
      </c>
      <c r="E40" s="9">
        <v>25.69</v>
      </c>
      <c r="F40" s="9">
        <v>25.69</v>
      </c>
      <c r="G40" s="4"/>
      <c r="H40" s="4"/>
    </row>
    <row r="41" spans="1:8" ht="12.75">
      <c r="A41" s="4"/>
      <c r="B41" s="4"/>
      <c r="C41" s="4" t="s">
        <v>101</v>
      </c>
      <c r="D41" s="4" t="s">
        <v>102</v>
      </c>
      <c r="E41" s="9">
        <f>F41+G41</f>
        <v>460.45</v>
      </c>
      <c r="F41" s="9">
        <v>122.25</v>
      </c>
      <c r="G41" s="13">
        <v>338.2</v>
      </c>
      <c r="H41" s="4"/>
    </row>
    <row r="42" spans="1:8" ht="12.75">
      <c r="A42" s="4"/>
      <c r="B42" s="4"/>
      <c r="C42" s="4">
        <v>21301</v>
      </c>
      <c r="D42" s="4" t="s">
        <v>103</v>
      </c>
      <c r="E42" s="9"/>
      <c r="F42" s="9">
        <v>122.25</v>
      </c>
      <c r="G42" s="4"/>
      <c r="H42" s="4"/>
    </row>
    <row r="43" spans="1:8" ht="12.75">
      <c r="A43" s="4"/>
      <c r="B43" s="4"/>
      <c r="C43" s="4">
        <v>2130104</v>
      </c>
      <c r="D43" s="4" t="s">
        <v>104</v>
      </c>
      <c r="E43" s="9"/>
      <c r="F43" s="9">
        <v>122.25</v>
      </c>
      <c r="G43" s="4"/>
      <c r="H43" s="4"/>
    </row>
    <row r="44" spans="1:8" ht="12.75">
      <c r="A44" s="4"/>
      <c r="B44" s="4"/>
      <c r="C44" s="4">
        <v>21303</v>
      </c>
      <c r="D44" s="4" t="s">
        <v>105</v>
      </c>
      <c r="E44" s="14">
        <v>5</v>
      </c>
      <c r="F44" s="12"/>
      <c r="G44" s="15">
        <v>5</v>
      </c>
      <c r="H44" s="4"/>
    </row>
    <row r="45" spans="1:8" ht="12.75">
      <c r="A45" s="4"/>
      <c r="B45" s="4"/>
      <c r="C45" s="4">
        <v>2130335</v>
      </c>
      <c r="D45" s="4" t="s">
        <v>106</v>
      </c>
      <c r="E45" s="14">
        <v>5</v>
      </c>
      <c r="F45" s="12"/>
      <c r="G45" s="15">
        <v>5</v>
      </c>
      <c r="H45" s="4"/>
    </row>
    <row r="46" spans="1:8" ht="12.75">
      <c r="A46" s="4"/>
      <c r="B46" s="4"/>
      <c r="C46" s="4">
        <v>21305</v>
      </c>
      <c r="D46" s="4" t="s">
        <v>107</v>
      </c>
      <c r="E46" s="15">
        <f>G46</f>
        <v>101.38</v>
      </c>
      <c r="F46" s="12"/>
      <c r="G46" s="15">
        <f>G47+G48</f>
        <v>101.38</v>
      </c>
      <c r="H46" s="4"/>
    </row>
    <row r="47" spans="1:8" ht="12.75">
      <c r="A47" s="4"/>
      <c r="B47" s="4"/>
      <c r="C47" s="4">
        <v>2130504</v>
      </c>
      <c r="D47" s="4" t="s">
        <v>108</v>
      </c>
      <c r="E47" s="15">
        <v>64</v>
      </c>
      <c r="F47" s="12"/>
      <c r="G47" s="15">
        <v>64</v>
      </c>
      <c r="H47" s="4"/>
    </row>
    <row r="48" spans="1:8" ht="12.75">
      <c r="A48" s="4"/>
      <c r="B48" s="4"/>
      <c r="C48" s="4">
        <v>2130505</v>
      </c>
      <c r="D48" s="4" t="s">
        <v>109</v>
      </c>
      <c r="E48" s="15">
        <v>37.38</v>
      </c>
      <c r="F48" s="12"/>
      <c r="G48" s="15">
        <v>37.38</v>
      </c>
      <c r="H48" s="4"/>
    </row>
    <row r="49" spans="1:8" ht="12.75">
      <c r="A49" s="4"/>
      <c r="B49" s="4"/>
      <c r="C49" s="4" t="s">
        <v>110</v>
      </c>
      <c r="D49" s="4" t="s">
        <v>111</v>
      </c>
      <c r="E49" s="15">
        <v>231.82</v>
      </c>
      <c r="F49" s="12"/>
      <c r="G49" s="15">
        <v>231.82</v>
      </c>
      <c r="H49" s="4"/>
    </row>
    <row r="50" spans="1:8" ht="12.75">
      <c r="A50" s="4"/>
      <c r="B50" s="4"/>
      <c r="C50" s="4" t="s">
        <v>112</v>
      </c>
      <c r="D50" s="4" t="s">
        <v>113</v>
      </c>
      <c r="E50" s="15">
        <v>231.82</v>
      </c>
      <c r="F50" s="12"/>
      <c r="G50" s="15">
        <v>231.82</v>
      </c>
      <c r="H50" s="4"/>
    </row>
    <row r="51" spans="1:8" ht="12.75">
      <c r="A51" s="4"/>
      <c r="B51" s="4"/>
      <c r="C51" s="4" t="s">
        <v>114</v>
      </c>
      <c r="D51" s="4" t="s">
        <v>115</v>
      </c>
      <c r="E51" s="9">
        <v>53</v>
      </c>
      <c r="F51" s="16">
        <v>53</v>
      </c>
      <c r="G51" s="4"/>
      <c r="H51" s="4"/>
    </row>
    <row r="52" spans="1:8" ht="12.75">
      <c r="A52" s="4"/>
      <c r="B52" s="4"/>
      <c r="C52" s="4" t="s">
        <v>116</v>
      </c>
      <c r="D52" s="4" t="s">
        <v>117</v>
      </c>
      <c r="E52" s="9">
        <v>53</v>
      </c>
      <c r="F52" s="9">
        <v>53</v>
      </c>
      <c r="G52" s="4"/>
      <c r="H52" s="4"/>
    </row>
    <row r="53" spans="1:8" ht="12.75">
      <c r="A53" s="4"/>
      <c r="B53" s="4"/>
      <c r="C53" s="4" t="s">
        <v>118</v>
      </c>
      <c r="D53" s="4" t="s">
        <v>119</v>
      </c>
      <c r="E53" s="9">
        <v>53</v>
      </c>
      <c r="F53" s="9">
        <v>53</v>
      </c>
      <c r="G53" s="4"/>
      <c r="H53" s="4"/>
    </row>
    <row r="54" spans="1:8" ht="12.75">
      <c r="A54" s="11"/>
      <c r="B54" s="11"/>
      <c r="C54" s="11">
        <v>224</v>
      </c>
      <c r="D54" s="11" t="s">
        <v>120</v>
      </c>
      <c r="E54" s="17">
        <v>30</v>
      </c>
      <c r="F54" s="18"/>
      <c r="G54" s="17">
        <v>30</v>
      </c>
      <c r="H54" s="11"/>
    </row>
    <row r="55" spans="1:8" ht="12.75">
      <c r="A55" s="19"/>
      <c r="B55" s="19"/>
      <c r="C55" s="19">
        <v>22407</v>
      </c>
      <c r="D55" s="19" t="s">
        <v>121</v>
      </c>
      <c r="E55" s="20">
        <v>30</v>
      </c>
      <c r="F55" s="21"/>
      <c r="G55" s="20">
        <v>30</v>
      </c>
      <c r="H55" s="19"/>
    </row>
    <row r="56" spans="1:8" ht="12.75">
      <c r="A56" s="12"/>
      <c r="B56" s="12"/>
      <c r="C56" s="19">
        <v>2240704</v>
      </c>
      <c r="D56" s="19" t="s">
        <v>122</v>
      </c>
      <c r="E56" s="22">
        <v>30</v>
      </c>
      <c r="F56" s="22"/>
      <c r="G56" s="22">
        <v>30</v>
      </c>
      <c r="H56" s="12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C1">
      <selection activeCell="E7" sqref="E7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123</v>
      </c>
    </row>
    <row r="2" ht="15" customHeight="1">
      <c r="A2" s="2" t="s">
        <v>3</v>
      </c>
    </row>
    <row r="3" ht="15" customHeight="1">
      <c r="A3" s="2" t="s">
        <v>50</v>
      </c>
    </row>
    <row r="4" spans="1:7" ht="15" customHeight="1">
      <c r="A4" s="5" t="s">
        <v>51</v>
      </c>
      <c r="B4" s="5" t="s">
        <v>52</v>
      </c>
      <c r="C4" s="6" t="s">
        <v>124</v>
      </c>
      <c r="D4" s="7"/>
      <c r="E4" s="6" t="s">
        <v>125</v>
      </c>
      <c r="F4" s="38"/>
      <c r="G4" s="7"/>
    </row>
    <row r="5" spans="1:7" ht="12.75">
      <c r="A5" s="8"/>
      <c r="B5" s="8"/>
      <c r="C5" s="3" t="s">
        <v>55</v>
      </c>
      <c r="D5" s="3" t="s">
        <v>56</v>
      </c>
      <c r="E5" s="3" t="s">
        <v>62</v>
      </c>
      <c r="F5" s="3" t="s">
        <v>126</v>
      </c>
      <c r="G5" s="3" t="s">
        <v>127</v>
      </c>
    </row>
    <row r="6" spans="1:7" ht="12.75">
      <c r="A6" s="4" t="s">
        <v>62</v>
      </c>
      <c r="B6" s="4"/>
      <c r="C6" s="4"/>
      <c r="D6" s="4"/>
      <c r="E6" s="9">
        <f>E7</f>
        <v>1276.18</v>
      </c>
      <c r="F6" s="9">
        <f>F7</f>
        <v>1012.69</v>
      </c>
      <c r="G6" s="13">
        <v>263.49</v>
      </c>
    </row>
    <row r="7" spans="1:7" ht="12.75">
      <c r="A7" s="4" t="s">
        <v>63</v>
      </c>
      <c r="B7" s="4" t="s">
        <v>64</v>
      </c>
      <c r="C7" s="4"/>
      <c r="D7" s="4"/>
      <c r="E7" s="9">
        <f>E8+E20+E36</f>
        <v>1276.18</v>
      </c>
      <c r="F7" s="9">
        <f>F8+F20+F36</f>
        <v>1012.69</v>
      </c>
      <c r="G7" s="13">
        <v>263.49</v>
      </c>
    </row>
    <row r="8" spans="1:7" ht="12.75">
      <c r="A8" s="4"/>
      <c r="B8" s="4"/>
      <c r="C8" s="4" t="s">
        <v>128</v>
      </c>
      <c r="D8" s="4" t="s">
        <v>129</v>
      </c>
      <c r="E8" s="9">
        <f>F8</f>
        <v>855.1</v>
      </c>
      <c r="F8" s="9">
        <f>SUM(F9:F19)</f>
        <v>855.1</v>
      </c>
      <c r="G8" s="4"/>
    </row>
    <row r="9" spans="1:7" ht="12.75">
      <c r="A9" s="4"/>
      <c r="B9" s="4"/>
      <c r="C9" s="4" t="s">
        <v>130</v>
      </c>
      <c r="D9" s="4" t="s">
        <v>131</v>
      </c>
      <c r="E9" s="9">
        <v>195.56</v>
      </c>
      <c r="F9" s="9">
        <v>195.56</v>
      </c>
      <c r="G9" s="4"/>
    </row>
    <row r="10" spans="1:7" ht="12.75">
      <c r="A10" s="4"/>
      <c r="B10" s="4"/>
      <c r="C10" s="4" t="s">
        <v>132</v>
      </c>
      <c r="D10" s="4" t="s">
        <v>133</v>
      </c>
      <c r="E10" s="9">
        <v>154.14</v>
      </c>
      <c r="F10" s="9">
        <v>174.14</v>
      </c>
      <c r="G10" s="4"/>
    </row>
    <row r="11" spans="1:7" ht="12.75">
      <c r="A11" s="4"/>
      <c r="B11" s="4"/>
      <c r="C11" s="4" t="s">
        <v>134</v>
      </c>
      <c r="D11" s="4" t="s">
        <v>135</v>
      </c>
      <c r="E11" s="9">
        <v>15.72</v>
      </c>
      <c r="F11" s="9">
        <v>15.72</v>
      </c>
      <c r="G11" s="4"/>
    </row>
    <row r="12" spans="1:7" ht="12.75">
      <c r="A12" s="4"/>
      <c r="B12" s="4"/>
      <c r="C12" s="4" t="s">
        <v>136</v>
      </c>
      <c r="D12" s="4" t="s">
        <v>137</v>
      </c>
      <c r="E12" s="9">
        <v>119.27</v>
      </c>
      <c r="F12" s="9">
        <v>159.27</v>
      </c>
      <c r="G12" s="4"/>
    </row>
    <row r="13" spans="1:7" ht="12.75">
      <c r="A13" s="4"/>
      <c r="B13" s="4"/>
      <c r="C13" s="4" t="s">
        <v>138</v>
      </c>
      <c r="D13" s="4" t="s">
        <v>139</v>
      </c>
      <c r="E13" s="9">
        <v>78</v>
      </c>
      <c r="F13" s="9">
        <v>78</v>
      </c>
      <c r="G13" s="4"/>
    </row>
    <row r="14" spans="1:7" ht="12.75">
      <c r="A14" s="4"/>
      <c r="B14" s="4"/>
      <c r="C14" s="4" t="s">
        <v>140</v>
      </c>
      <c r="D14" s="4" t="s">
        <v>141</v>
      </c>
      <c r="E14" s="9">
        <v>39</v>
      </c>
      <c r="F14" s="9">
        <v>39</v>
      </c>
      <c r="G14" s="4"/>
    </row>
    <row r="15" spans="1:7" ht="12.75">
      <c r="A15" s="4"/>
      <c r="B15" s="4"/>
      <c r="C15" s="4" t="s">
        <v>142</v>
      </c>
      <c r="D15" s="4" t="s">
        <v>143</v>
      </c>
      <c r="E15" s="9">
        <v>35.59</v>
      </c>
      <c r="F15" s="9">
        <v>35.59</v>
      </c>
      <c r="G15" s="4"/>
    </row>
    <row r="16" spans="1:7" ht="12.75">
      <c r="A16" s="4"/>
      <c r="B16" s="4"/>
      <c r="C16" s="4" t="s">
        <v>144</v>
      </c>
      <c r="D16" s="4" t="s">
        <v>145</v>
      </c>
      <c r="E16" s="9">
        <v>7.77</v>
      </c>
      <c r="F16" s="9">
        <v>7.77</v>
      </c>
      <c r="G16" s="4"/>
    </row>
    <row r="17" spans="1:7" ht="12.75">
      <c r="A17" s="4"/>
      <c r="B17" s="4"/>
      <c r="C17" s="4" t="s">
        <v>146</v>
      </c>
      <c r="D17" s="4" t="s">
        <v>147</v>
      </c>
      <c r="E17" s="9">
        <v>25.5</v>
      </c>
      <c r="F17" s="9">
        <v>25.5</v>
      </c>
      <c r="G17" s="4"/>
    </row>
    <row r="18" spans="1:7" ht="12.75">
      <c r="A18" s="4"/>
      <c r="B18" s="4"/>
      <c r="C18" s="4" t="s">
        <v>148</v>
      </c>
      <c r="D18" s="4" t="s">
        <v>149</v>
      </c>
      <c r="E18" s="9">
        <v>53</v>
      </c>
      <c r="F18" s="9">
        <v>53</v>
      </c>
      <c r="G18" s="4"/>
    </row>
    <row r="19" spans="1:7" ht="12.75">
      <c r="A19" s="4"/>
      <c r="B19" s="4"/>
      <c r="C19" s="4" t="s">
        <v>150</v>
      </c>
      <c r="D19" s="4" t="s">
        <v>151</v>
      </c>
      <c r="E19" s="9">
        <v>51.55</v>
      </c>
      <c r="F19" s="9">
        <v>71.55</v>
      </c>
      <c r="G19" s="4"/>
    </row>
    <row r="20" spans="1:7" ht="12.75">
      <c r="A20" s="4"/>
      <c r="B20" s="4"/>
      <c r="C20" s="4" t="s">
        <v>152</v>
      </c>
      <c r="D20" s="4" t="s">
        <v>153</v>
      </c>
      <c r="E20" s="9">
        <f>F20+G20</f>
        <v>289.41</v>
      </c>
      <c r="F20" s="9">
        <v>25.92</v>
      </c>
      <c r="G20" s="9">
        <f>SUM(G21:G35)</f>
        <v>263.49</v>
      </c>
    </row>
    <row r="21" spans="1:7" ht="12.75">
      <c r="A21" s="4"/>
      <c r="B21" s="4"/>
      <c r="C21" s="4">
        <v>30201</v>
      </c>
      <c r="D21" s="4" t="s">
        <v>154</v>
      </c>
      <c r="E21" s="9">
        <v>27</v>
      </c>
      <c r="F21" s="9"/>
      <c r="G21" s="9">
        <v>27</v>
      </c>
    </row>
    <row r="22" spans="1:7" ht="12.75">
      <c r="A22" s="4"/>
      <c r="B22" s="4"/>
      <c r="C22" s="4">
        <v>30202</v>
      </c>
      <c r="D22" s="4" t="s">
        <v>155</v>
      </c>
      <c r="E22" s="9">
        <v>12</v>
      </c>
      <c r="F22" s="9"/>
      <c r="G22" s="9">
        <v>12</v>
      </c>
    </row>
    <row r="23" spans="1:7" ht="12.75">
      <c r="A23" s="4"/>
      <c r="B23" s="4"/>
      <c r="C23" s="4">
        <v>30203</v>
      </c>
      <c r="D23" s="4" t="s">
        <v>156</v>
      </c>
      <c r="E23" s="9">
        <v>8</v>
      </c>
      <c r="F23" s="9"/>
      <c r="G23" s="9">
        <v>8</v>
      </c>
    </row>
    <row r="24" spans="1:7" ht="12.75">
      <c r="A24" s="4"/>
      <c r="B24" s="4"/>
      <c r="C24" s="4">
        <v>30204</v>
      </c>
      <c r="D24" s="4" t="s">
        <v>157</v>
      </c>
      <c r="E24" s="9">
        <v>5</v>
      </c>
      <c r="F24" s="9"/>
      <c r="G24" s="9">
        <v>5</v>
      </c>
    </row>
    <row r="25" spans="1:7" ht="12.75">
      <c r="A25" s="4"/>
      <c r="B25" s="4"/>
      <c r="C25" s="4">
        <v>30206</v>
      </c>
      <c r="D25" s="4" t="s">
        <v>158</v>
      </c>
      <c r="E25" s="9">
        <v>8</v>
      </c>
      <c r="F25" s="9"/>
      <c r="G25" s="9">
        <v>8</v>
      </c>
    </row>
    <row r="26" spans="1:7" ht="12.75">
      <c r="A26" s="4"/>
      <c r="B26" s="4"/>
      <c r="C26" s="4" t="s">
        <v>159</v>
      </c>
      <c r="D26" s="4" t="s">
        <v>160</v>
      </c>
      <c r="E26" s="9">
        <v>7.49</v>
      </c>
      <c r="F26" s="9"/>
      <c r="G26" s="9">
        <v>7.49</v>
      </c>
    </row>
    <row r="27" spans="1:7" ht="12.75">
      <c r="A27" s="4"/>
      <c r="B27" s="4"/>
      <c r="C27" s="4">
        <v>30210</v>
      </c>
      <c r="D27" s="4" t="s">
        <v>161</v>
      </c>
      <c r="E27" s="40">
        <v>55</v>
      </c>
      <c r="F27" s="40"/>
      <c r="G27" s="40">
        <v>55</v>
      </c>
    </row>
    <row r="28" spans="1:7" ht="12.75">
      <c r="A28" s="4"/>
      <c r="B28" s="4"/>
      <c r="C28" s="4">
        <v>30214</v>
      </c>
      <c r="D28" s="4" t="s">
        <v>162</v>
      </c>
      <c r="E28" s="40">
        <v>3</v>
      </c>
      <c r="F28" s="40"/>
      <c r="G28" s="40">
        <v>3</v>
      </c>
    </row>
    <row r="29" spans="1:7" ht="12.75">
      <c r="A29" s="4"/>
      <c r="B29" s="4"/>
      <c r="C29" s="4">
        <v>30215</v>
      </c>
      <c r="D29" s="4" t="s">
        <v>163</v>
      </c>
      <c r="E29" s="40">
        <v>3</v>
      </c>
      <c r="F29" s="40"/>
      <c r="G29" s="40">
        <v>3</v>
      </c>
    </row>
    <row r="30" spans="1:7" ht="12.75">
      <c r="A30" s="4"/>
      <c r="B30" s="4"/>
      <c r="C30" s="4">
        <v>30216</v>
      </c>
      <c r="D30" s="4" t="s">
        <v>164</v>
      </c>
      <c r="E30" s="40">
        <v>2</v>
      </c>
      <c r="F30" s="40"/>
      <c r="G30" s="40">
        <v>2</v>
      </c>
    </row>
    <row r="31" spans="1:7" ht="12.75">
      <c r="A31" s="4"/>
      <c r="B31" s="4"/>
      <c r="C31" s="4">
        <v>30220</v>
      </c>
      <c r="D31" s="4" t="s">
        <v>165</v>
      </c>
      <c r="E31" s="40">
        <v>30</v>
      </c>
      <c r="F31" s="40"/>
      <c r="G31" s="40">
        <v>30</v>
      </c>
    </row>
    <row r="32" spans="1:7" ht="12.75">
      <c r="A32" s="4"/>
      <c r="B32" s="4"/>
      <c r="C32" s="4">
        <v>30222</v>
      </c>
      <c r="D32" s="4" t="s">
        <v>166</v>
      </c>
      <c r="E32" s="40">
        <v>20</v>
      </c>
      <c r="F32" s="40"/>
      <c r="G32" s="40">
        <v>20</v>
      </c>
    </row>
    <row r="33" spans="1:7" ht="12.75">
      <c r="A33" s="4"/>
      <c r="B33" s="4"/>
      <c r="C33" s="4">
        <v>30224</v>
      </c>
      <c r="D33" s="4" t="s">
        <v>167</v>
      </c>
      <c r="E33" s="40">
        <v>9</v>
      </c>
      <c r="F33" s="40"/>
      <c r="G33" s="40">
        <v>9</v>
      </c>
    </row>
    <row r="34" spans="1:7" ht="12.75">
      <c r="A34" s="4"/>
      <c r="B34" s="4"/>
      <c r="C34" s="4" t="s">
        <v>168</v>
      </c>
      <c r="D34" s="4" t="s">
        <v>169</v>
      </c>
      <c r="E34" s="40">
        <v>35.92</v>
      </c>
      <c r="F34" s="40">
        <v>35.92</v>
      </c>
      <c r="G34" s="40"/>
    </row>
    <row r="35" spans="1:7" ht="12.75">
      <c r="A35" s="4"/>
      <c r="B35" s="4"/>
      <c r="C35" s="4">
        <v>30299</v>
      </c>
      <c r="D35" s="4" t="s">
        <v>170</v>
      </c>
      <c r="E35" s="40">
        <v>74</v>
      </c>
      <c r="F35" s="40"/>
      <c r="G35" s="40">
        <v>74</v>
      </c>
    </row>
    <row r="36" spans="1:7" ht="12.75">
      <c r="A36" s="4"/>
      <c r="B36" s="4"/>
      <c r="C36" s="4" t="s">
        <v>171</v>
      </c>
      <c r="D36" s="4" t="s">
        <v>172</v>
      </c>
      <c r="E36" s="40">
        <f>F36</f>
        <v>131.67000000000002</v>
      </c>
      <c r="F36" s="40">
        <f>SUM(F37:F39)</f>
        <v>131.67000000000002</v>
      </c>
      <c r="G36" s="40"/>
    </row>
    <row r="37" spans="1:7" ht="12.75">
      <c r="A37" s="4"/>
      <c r="B37" s="4"/>
      <c r="C37" s="4" t="s">
        <v>173</v>
      </c>
      <c r="D37" s="4" t="s">
        <v>174</v>
      </c>
      <c r="E37" s="40">
        <v>2.79</v>
      </c>
      <c r="F37" s="40">
        <v>2.79</v>
      </c>
      <c r="G37" s="13"/>
    </row>
    <row r="38" spans="1:7" ht="12.75">
      <c r="A38" s="4"/>
      <c r="B38" s="4"/>
      <c r="C38" s="4" t="s">
        <v>175</v>
      </c>
      <c r="D38" s="4" t="s">
        <v>176</v>
      </c>
      <c r="E38" s="40">
        <v>100.46</v>
      </c>
      <c r="F38" s="40">
        <v>100.46</v>
      </c>
      <c r="G38" s="13"/>
    </row>
    <row r="39" spans="1:7" ht="12.75">
      <c r="A39" s="4"/>
      <c r="B39" s="4"/>
      <c r="C39" s="4" t="s">
        <v>177</v>
      </c>
      <c r="D39" s="4" t="s">
        <v>178</v>
      </c>
      <c r="E39" s="40">
        <v>28.42</v>
      </c>
      <c r="F39" s="40">
        <v>28.42</v>
      </c>
      <c r="G39" s="13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F45" sqref="F45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179</v>
      </c>
    </row>
    <row r="2" ht="15" customHeight="1">
      <c r="A2" s="2" t="s">
        <v>3</v>
      </c>
    </row>
    <row r="3" ht="15" customHeight="1">
      <c r="A3" s="2" t="s">
        <v>50</v>
      </c>
    </row>
    <row r="4" spans="1:14" ht="15" customHeight="1">
      <c r="A4" s="5" t="s">
        <v>51</v>
      </c>
      <c r="B4" s="5" t="s">
        <v>52</v>
      </c>
      <c r="C4" s="6" t="s">
        <v>180</v>
      </c>
      <c r="D4" s="38"/>
      <c r="E4" s="38"/>
      <c r="F4" s="38"/>
      <c r="G4" s="38"/>
      <c r="H4" s="7"/>
      <c r="I4" s="6" t="s">
        <v>54</v>
      </c>
      <c r="J4" s="38"/>
      <c r="K4" s="38"/>
      <c r="L4" s="38"/>
      <c r="M4" s="38"/>
      <c r="N4" s="7"/>
    </row>
    <row r="5" spans="1:14" ht="15" customHeight="1">
      <c r="A5" s="39"/>
      <c r="B5" s="39"/>
      <c r="C5" s="5" t="s">
        <v>62</v>
      </c>
      <c r="D5" s="5" t="s">
        <v>181</v>
      </c>
      <c r="E5" s="6" t="s">
        <v>182</v>
      </c>
      <c r="F5" s="38"/>
      <c r="G5" s="38"/>
      <c r="H5" s="7"/>
      <c r="I5" s="5" t="s">
        <v>62</v>
      </c>
      <c r="J5" s="5" t="s">
        <v>181</v>
      </c>
      <c r="K5" s="6" t="s">
        <v>182</v>
      </c>
      <c r="L5" s="38"/>
      <c r="M5" s="7"/>
      <c r="N5" s="3" t="s">
        <v>4</v>
      </c>
    </row>
    <row r="6" spans="1:14" ht="25.5">
      <c r="A6" s="8"/>
      <c r="B6" s="8"/>
      <c r="C6" s="8"/>
      <c r="D6" s="8"/>
      <c r="E6" s="3" t="s">
        <v>57</v>
      </c>
      <c r="F6" s="3" t="s">
        <v>183</v>
      </c>
      <c r="G6" s="3" t="s">
        <v>184</v>
      </c>
      <c r="H6" s="3" t="s">
        <v>164</v>
      </c>
      <c r="I6" s="8"/>
      <c r="J6" s="8"/>
      <c r="K6" s="3" t="s">
        <v>57</v>
      </c>
      <c r="L6" s="3" t="s">
        <v>183</v>
      </c>
      <c r="M6" s="3" t="s">
        <v>184</v>
      </c>
      <c r="N6" s="3" t="s">
        <v>164</v>
      </c>
    </row>
    <row r="7" spans="1:14" ht="12.75">
      <c r="A7" s="4" t="s">
        <v>62</v>
      </c>
      <c r="B7" s="4"/>
      <c r="C7" s="4"/>
      <c r="D7" s="4"/>
      <c r="E7" s="4">
        <v>11.19</v>
      </c>
      <c r="F7" s="4"/>
      <c r="G7" s="4">
        <v>9.09</v>
      </c>
      <c r="H7" s="4">
        <v>2.1</v>
      </c>
      <c r="I7" s="4">
        <v>11</v>
      </c>
      <c r="J7" s="4"/>
      <c r="K7" s="4"/>
      <c r="L7" s="4"/>
      <c r="M7" s="4">
        <v>9</v>
      </c>
      <c r="N7" s="4">
        <v>2</v>
      </c>
    </row>
  </sheetData>
  <sheetProtection/>
  <mergeCells count="11">
    <mergeCell ref="A1:N1"/>
    <mergeCell ref="C4:H4"/>
    <mergeCell ref="I4:N4"/>
    <mergeCell ref="E5:H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185</v>
      </c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5" t="s">
        <v>51</v>
      </c>
      <c r="B4" s="5" t="s">
        <v>52</v>
      </c>
      <c r="C4" s="6" t="s">
        <v>53</v>
      </c>
      <c r="D4" s="7"/>
      <c r="E4" s="6" t="s">
        <v>186</v>
      </c>
      <c r="F4" s="38"/>
      <c r="G4" s="38"/>
      <c r="H4" s="7"/>
    </row>
    <row r="5" spans="1:8" ht="15" customHeight="1">
      <c r="A5" s="39"/>
      <c r="B5" s="39"/>
      <c r="C5" s="5" t="s">
        <v>55</v>
      </c>
      <c r="D5" s="5" t="s">
        <v>56</v>
      </c>
      <c r="E5" s="5" t="s">
        <v>62</v>
      </c>
      <c r="F5" s="5" t="s">
        <v>58</v>
      </c>
      <c r="G5" s="6" t="s">
        <v>59</v>
      </c>
      <c r="H5" s="7"/>
    </row>
    <row r="6" spans="1:8" ht="12.75">
      <c r="A6" s="8"/>
      <c r="B6" s="8"/>
      <c r="C6" s="8"/>
      <c r="D6" s="8"/>
      <c r="E6" s="8"/>
      <c r="F6" s="8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4"/>
      <c r="F7" s="4"/>
      <c r="G7" s="4"/>
      <c r="H7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8" sqref="A8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ht="17.25">
      <c r="A1" s="1" t="s">
        <v>187</v>
      </c>
    </row>
    <row r="2" ht="15.75" customHeight="1">
      <c r="A2" s="2" t="s">
        <v>3</v>
      </c>
    </row>
    <row r="3" ht="16.5" customHeight="1">
      <c r="A3" s="2" t="s">
        <v>4</v>
      </c>
    </row>
    <row r="4" spans="1:4" ht="32.25" customHeight="1">
      <c r="A4" s="25" t="s">
        <v>4</v>
      </c>
      <c r="B4" s="26" t="s">
        <v>4</v>
      </c>
      <c r="C4" s="26" t="s">
        <v>4</v>
      </c>
      <c r="D4" s="27" t="s">
        <v>188</v>
      </c>
    </row>
    <row r="5" spans="1:4" ht="27.75" customHeight="1">
      <c r="A5" s="28" t="s">
        <v>5</v>
      </c>
      <c r="B5" s="29"/>
      <c r="C5" s="28" t="s">
        <v>6</v>
      </c>
      <c r="D5" s="29"/>
    </row>
    <row r="6" spans="1:4" ht="19.5" customHeight="1">
      <c r="A6" s="30" t="s">
        <v>7</v>
      </c>
      <c r="B6" s="30" t="s">
        <v>189</v>
      </c>
      <c r="C6" s="30" t="s">
        <v>9</v>
      </c>
      <c r="D6" s="30" t="s">
        <v>189</v>
      </c>
    </row>
    <row r="7" spans="1:4" ht="19.5" customHeight="1">
      <c r="A7" s="26" t="s">
        <v>13</v>
      </c>
      <c r="B7" s="31">
        <v>1286.88</v>
      </c>
      <c r="C7" s="26" t="s">
        <v>14</v>
      </c>
      <c r="D7" s="32">
        <v>843.02</v>
      </c>
    </row>
    <row r="8" spans="1:4" ht="19.5" customHeight="1">
      <c r="A8" s="26" t="s">
        <v>190</v>
      </c>
      <c r="B8" s="31">
        <v>1286.88</v>
      </c>
      <c r="C8" s="26" t="s">
        <v>16</v>
      </c>
      <c r="D8" s="33"/>
    </row>
    <row r="9" spans="1:4" ht="19.5" customHeight="1">
      <c r="A9" s="26" t="s">
        <v>191</v>
      </c>
      <c r="B9" s="34"/>
      <c r="C9" s="26" t="s">
        <v>18</v>
      </c>
      <c r="D9" s="33">
        <v>2.8</v>
      </c>
    </row>
    <row r="10" spans="1:4" ht="19.5" customHeight="1">
      <c r="A10" s="26" t="s">
        <v>192</v>
      </c>
      <c r="B10" s="34"/>
      <c r="C10" s="26" t="s">
        <v>20</v>
      </c>
      <c r="D10" s="33"/>
    </row>
    <row r="11" spans="1:4" ht="19.5" customHeight="1">
      <c r="A11" s="26" t="s">
        <v>193</v>
      </c>
      <c r="B11" s="34"/>
      <c r="C11" s="26" t="s">
        <v>21</v>
      </c>
      <c r="D11" s="33"/>
    </row>
    <row r="12" spans="1:4" ht="19.5" customHeight="1">
      <c r="A12" s="26" t="s">
        <v>194</v>
      </c>
      <c r="B12" s="34"/>
      <c r="C12" s="26" t="s">
        <v>22</v>
      </c>
      <c r="D12" s="33"/>
    </row>
    <row r="13" spans="1:4" ht="19.5" customHeight="1">
      <c r="A13" s="26" t="s">
        <v>195</v>
      </c>
      <c r="B13" s="34"/>
      <c r="C13" s="26" t="s">
        <v>23</v>
      </c>
      <c r="D13" s="33">
        <v>32.39</v>
      </c>
    </row>
    <row r="14" spans="1:4" ht="19.5" customHeight="1">
      <c r="A14" s="26" t="s">
        <v>4</v>
      </c>
      <c r="B14" s="35" t="s">
        <v>4</v>
      </c>
      <c r="C14" s="26" t="s">
        <v>24</v>
      </c>
      <c r="D14" s="36">
        <v>130</v>
      </c>
    </row>
    <row r="15" spans="1:4" ht="19.5" customHeight="1">
      <c r="A15" s="26" t="s">
        <v>4</v>
      </c>
      <c r="B15" s="35" t="s">
        <v>4</v>
      </c>
      <c r="C15" s="26" t="s">
        <v>25</v>
      </c>
      <c r="D15" s="33"/>
    </row>
    <row r="16" spans="1:4" ht="19.5" customHeight="1">
      <c r="A16" s="26" t="s">
        <v>4</v>
      </c>
      <c r="B16" s="35" t="s">
        <v>4</v>
      </c>
      <c r="C16" s="26" t="s">
        <v>26</v>
      </c>
      <c r="D16" s="36">
        <v>55</v>
      </c>
    </row>
    <row r="17" spans="1:4" ht="19.5" customHeight="1">
      <c r="A17" s="26" t="s">
        <v>4</v>
      </c>
      <c r="B17" s="35" t="s">
        <v>4</v>
      </c>
      <c r="C17" s="26" t="s">
        <v>27</v>
      </c>
      <c r="D17" s="33"/>
    </row>
    <row r="18" spans="1:4" ht="19.5" customHeight="1">
      <c r="A18" s="26" t="s">
        <v>4</v>
      </c>
      <c r="B18" s="35" t="s">
        <v>4</v>
      </c>
      <c r="C18" s="26" t="s">
        <v>28</v>
      </c>
      <c r="D18" s="33">
        <v>25.69</v>
      </c>
    </row>
    <row r="19" spans="1:4" ht="19.5" customHeight="1">
      <c r="A19" s="26" t="s">
        <v>4</v>
      </c>
      <c r="B19" s="35" t="s">
        <v>4</v>
      </c>
      <c r="C19" s="26" t="s">
        <v>29</v>
      </c>
      <c r="D19" s="36">
        <v>482.55</v>
      </c>
    </row>
    <row r="20" spans="1:4" ht="19.5" customHeight="1">
      <c r="A20" s="26" t="s">
        <v>4</v>
      </c>
      <c r="B20" s="35" t="s">
        <v>4</v>
      </c>
      <c r="C20" s="26" t="s">
        <v>31</v>
      </c>
      <c r="D20" s="33"/>
    </row>
    <row r="21" spans="1:4" ht="19.5" customHeight="1">
      <c r="A21" s="26" t="s">
        <v>4</v>
      </c>
      <c r="B21" s="35" t="s">
        <v>4</v>
      </c>
      <c r="C21" s="26" t="s">
        <v>32</v>
      </c>
      <c r="D21" s="33"/>
    </row>
    <row r="22" spans="1:4" ht="19.5" customHeight="1">
      <c r="A22" s="26" t="s">
        <v>4</v>
      </c>
      <c r="B22" s="35" t="s">
        <v>4</v>
      </c>
      <c r="C22" s="26" t="s">
        <v>33</v>
      </c>
      <c r="D22" s="33"/>
    </row>
    <row r="23" spans="1:4" ht="19.5" customHeight="1">
      <c r="A23" s="26" t="s">
        <v>4</v>
      </c>
      <c r="B23" s="35" t="s">
        <v>4</v>
      </c>
      <c r="C23" s="26" t="s">
        <v>34</v>
      </c>
      <c r="D23" s="33"/>
    </row>
    <row r="24" spans="1:4" ht="19.5" customHeight="1">
      <c r="A24" s="26" t="s">
        <v>4</v>
      </c>
      <c r="B24" s="35" t="s">
        <v>4</v>
      </c>
      <c r="C24" s="26" t="s">
        <v>35</v>
      </c>
      <c r="D24" s="33"/>
    </row>
    <row r="25" spans="1:4" ht="19.5" customHeight="1">
      <c r="A25" s="26" t="s">
        <v>4</v>
      </c>
      <c r="B25" s="35" t="s">
        <v>4</v>
      </c>
      <c r="C25" s="26" t="s">
        <v>36</v>
      </c>
      <c r="D25" s="33"/>
    </row>
    <row r="26" spans="1:4" ht="19.5" customHeight="1">
      <c r="A26" s="26" t="s">
        <v>4</v>
      </c>
      <c r="B26" s="35" t="s">
        <v>4</v>
      </c>
      <c r="C26" s="26" t="s">
        <v>37</v>
      </c>
      <c r="D26" s="36">
        <v>53</v>
      </c>
    </row>
    <row r="27" spans="1:4" ht="19.5" customHeight="1">
      <c r="A27" s="26" t="s">
        <v>4</v>
      </c>
      <c r="B27" s="35" t="s">
        <v>4</v>
      </c>
      <c r="C27" s="26" t="s">
        <v>196</v>
      </c>
      <c r="D27" s="34"/>
    </row>
    <row r="28" spans="1:4" ht="19.5" customHeight="1">
      <c r="A28" s="26" t="s">
        <v>4</v>
      </c>
      <c r="B28" s="35" t="s">
        <v>4</v>
      </c>
      <c r="C28" s="26" t="s">
        <v>40</v>
      </c>
      <c r="D28" s="34"/>
    </row>
    <row r="29" spans="1:4" ht="19.5" customHeight="1">
      <c r="A29" s="26" t="s">
        <v>4</v>
      </c>
      <c r="B29" s="35" t="s">
        <v>4</v>
      </c>
      <c r="C29" s="26" t="s">
        <v>197</v>
      </c>
      <c r="D29" s="34"/>
    </row>
    <row r="30" spans="1:4" ht="19.5" customHeight="1">
      <c r="A30" s="26" t="s">
        <v>4</v>
      </c>
      <c r="B30" s="35" t="s">
        <v>4</v>
      </c>
      <c r="C30" s="26" t="s">
        <v>198</v>
      </c>
      <c r="D30" s="31"/>
    </row>
    <row r="31" spans="1:4" ht="19.5" customHeight="1">
      <c r="A31" s="37" t="s">
        <v>4</v>
      </c>
      <c r="B31" s="35" t="s">
        <v>4</v>
      </c>
      <c r="C31" s="26" t="s">
        <v>199</v>
      </c>
      <c r="D31" s="34"/>
    </row>
    <row r="32" spans="1:4" ht="19.5" customHeight="1">
      <c r="A32" s="26" t="s">
        <v>4</v>
      </c>
      <c r="B32" s="35" t="s">
        <v>4</v>
      </c>
      <c r="C32" s="26" t="s">
        <v>200</v>
      </c>
      <c r="D32" s="34"/>
    </row>
    <row r="33" spans="1:4" ht="18" customHeight="1">
      <c r="A33" s="26" t="s">
        <v>30</v>
      </c>
      <c r="B33" s="33">
        <v>345.47</v>
      </c>
      <c r="C33" s="26" t="s">
        <v>201</v>
      </c>
      <c r="D33" s="34"/>
    </row>
    <row r="34" spans="1:4" ht="19.5" customHeight="1">
      <c r="A34" s="26" t="s">
        <v>4</v>
      </c>
      <c r="B34" s="35" t="s">
        <v>4</v>
      </c>
      <c r="C34" s="26" t="s">
        <v>202</v>
      </c>
      <c r="D34" s="34"/>
    </row>
    <row r="35" spans="1:4" ht="16.5" customHeight="1">
      <c r="A35" s="26" t="s">
        <v>4</v>
      </c>
      <c r="B35" s="35" t="s">
        <v>4</v>
      </c>
      <c r="C35" s="26" t="s">
        <v>203</v>
      </c>
      <c r="D35" s="34"/>
    </row>
    <row r="36" spans="1:4" ht="16.5" customHeight="1">
      <c r="A36" s="26" t="s">
        <v>4</v>
      </c>
      <c r="B36" s="35" t="s">
        <v>4</v>
      </c>
      <c r="C36" s="37" t="s">
        <v>4</v>
      </c>
      <c r="D36" s="35" t="s">
        <v>4</v>
      </c>
    </row>
    <row r="37" spans="1:4" ht="15">
      <c r="A37" s="26" t="s">
        <v>4</v>
      </c>
      <c r="B37" s="26" t="s">
        <v>4</v>
      </c>
      <c r="C37" s="26" t="s">
        <v>4</v>
      </c>
      <c r="D37" s="26" t="s">
        <v>4</v>
      </c>
    </row>
    <row r="38" spans="1:4" ht="15">
      <c r="A38" s="37" t="s">
        <v>47</v>
      </c>
      <c r="B38" s="31">
        <v>1632.35</v>
      </c>
      <c r="C38" s="37" t="s">
        <v>48</v>
      </c>
      <c r="D38" s="31">
        <v>1632.35</v>
      </c>
    </row>
  </sheetData>
  <sheetProtection/>
  <mergeCells count="2"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H11" sqref="H11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204</v>
      </c>
    </row>
    <row r="2" ht="15" customHeight="1">
      <c r="A2" s="2" t="s">
        <v>3</v>
      </c>
    </row>
    <row r="3" ht="15" customHeight="1">
      <c r="A3" s="2" t="s">
        <v>50</v>
      </c>
    </row>
    <row r="4" spans="1:11" ht="15" customHeight="1">
      <c r="A4" s="5" t="s">
        <v>51</v>
      </c>
      <c r="B4" s="5" t="s">
        <v>52</v>
      </c>
      <c r="C4" s="6" t="s">
        <v>205</v>
      </c>
      <c r="D4" s="7"/>
      <c r="E4" s="5" t="s">
        <v>62</v>
      </c>
      <c r="F4" s="5" t="s">
        <v>30</v>
      </c>
      <c r="G4" s="5" t="s">
        <v>206</v>
      </c>
      <c r="H4" s="5" t="s">
        <v>207</v>
      </c>
      <c r="I4" s="5" t="s">
        <v>208</v>
      </c>
      <c r="J4" s="5" t="s">
        <v>209</v>
      </c>
      <c r="K4" s="5" t="s">
        <v>210</v>
      </c>
    </row>
    <row r="5" spans="1:11" ht="12.75">
      <c r="A5" s="8"/>
      <c r="B5" s="8"/>
      <c r="C5" s="3" t="s">
        <v>55</v>
      </c>
      <c r="D5" s="3" t="s">
        <v>56</v>
      </c>
      <c r="E5" s="8"/>
      <c r="F5" s="8"/>
      <c r="G5" s="8"/>
      <c r="H5" s="8"/>
      <c r="I5" s="8"/>
      <c r="J5" s="8"/>
      <c r="K5" s="8"/>
    </row>
    <row r="6" spans="1:11" ht="12.75">
      <c r="A6" s="4" t="s">
        <v>62</v>
      </c>
      <c r="B6" s="4"/>
      <c r="C6" s="4"/>
      <c r="D6" s="4"/>
      <c r="E6" s="9">
        <v>1632.35</v>
      </c>
      <c r="F6" s="4">
        <v>345.47</v>
      </c>
      <c r="G6" s="9">
        <v>1286.78</v>
      </c>
      <c r="H6" s="4"/>
      <c r="I6" s="4"/>
      <c r="J6" s="4"/>
      <c r="K6" s="4"/>
    </row>
    <row r="7" spans="1:11" ht="12.75">
      <c r="A7" s="11" t="s">
        <v>63</v>
      </c>
      <c r="B7" s="11" t="s">
        <v>64</v>
      </c>
      <c r="C7" s="11"/>
      <c r="D7" s="11"/>
      <c r="E7" s="9">
        <v>1632.35</v>
      </c>
      <c r="F7" s="11">
        <f>F8+F26+F37+F41+F53+F22</f>
        <v>345.47</v>
      </c>
      <c r="G7" s="23">
        <v>1286.78</v>
      </c>
      <c r="H7" s="11"/>
      <c r="I7" s="11"/>
      <c r="J7" s="11"/>
      <c r="K7" s="11"/>
    </row>
    <row r="8" spans="1:11" ht="12.75">
      <c r="A8" s="19"/>
      <c r="B8" s="19"/>
      <c r="C8" s="19">
        <v>201</v>
      </c>
      <c r="D8" s="19" t="s">
        <v>65</v>
      </c>
      <c r="E8" s="9">
        <f>E9+E11+E14+E16+E18</f>
        <v>821.02</v>
      </c>
      <c r="F8" s="19">
        <f>F11+F15+F17</f>
        <v>196.02</v>
      </c>
      <c r="G8" s="24">
        <v>625</v>
      </c>
      <c r="H8" s="19"/>
      <c r="I8" s="19"/>
      <c r="J8" s="19"/>
      <c r="K8" s="19"/>
    </row>
    <row r="9" spans="1:11" ht="12.75">
      <c r="A9" s="19"/>
      <c r="B9" s="19"/>
      <c r="C9" s="19">
        <v>20101</v>
      </c>
      <c r="D9" s="19" t="s">
        <v>66</v>
      </c>
      <c r="E9" s="9">
        <v>16</v>
      </c>
      <c r="F9" s="19"/>
      <c r="G9" s="24">
        <v>16</v>
      </c>
      <c r="H9" s="19"/>
      <c r="I9" s="19"/>
      <c r="J9" s="19"/>
      <c r="K9" s="19"/>
    </row>
    <row r="10" spans="1:11" ht="12.75">
      <c r="A10" s="19"/>
      <c r="B10" s="19"/>
      <c r="C10" s="19">
        <v>2010101</v>
      </c>
      <c r="D10" s="10" t="s">
        <v>67</v>
      </c>
      <c r="E10" s="9">
        <v>16</v>
      </c>
      <c r="F10" s="19"/>
      <c r="G10" s="24">
        <v>16</v>
      </c>
      <c r="H10" s="19"/>
      <c r="I10" s="19"/>
      <c r="J10" s="19"/>
      <c r="K10" s="19"/>
    </row>
    <row r="11" spans="1:11" ht="12.75">
      <c r="A11" s="19"/>
      <c r="B11" s="19"/>
      <c r="C11" s="19">
        <v>20103</v>
      </c>
      <c r="D11" s="19" t="s">
        <v>68</v>
      </c>
      <c r="E11" s="9">
        <v>702.02</v>
      </c>
      <c r="F11" s="19">
        <v>160.02</v>
      </c>
      <c r="G11" s="24">
        <v>542</v>
      </c>
      <c r="H11" s="19"/>
      <c r="I11" s="19"/>
      <c r="J11" s="19"/>
      <c r="K11" s="19"/>
    </row>
    <row r="12" spans="1:11" ht="12.75">
      <c r="A12" s="19"/>
      <c r="B12" s="19"/>
      <c r="C12" s="19">
        <v>2010301</v>
      </c>
      <c r="D12" s="19" t="s">
        <v>67</v>
      </c>
      <c r="E12" s="9">
        <v>700.55</v>
      </c>
      <c r="F12" s="19">
        <v>158.55</v>
      </c>
      <c r="G12" s="24">
        <v>542</v>
      </c>
      <c r="H12" s="19"/>
      <c r="I12" s="19"/>
      <c r="J12" s="19"/>
      <c r="K12" s="19"/>
    </row>
    <row r="13" spans="1:11" ht="12.75">
      <c r="A13" s="19"/>
      <c r="B13" s="19"/>
      <c r="C13" s="19">
        <v>2010302</v>
      </c>
      <c r="D13" s="19" t="s">
        <v>69</v>
      </c>
      <c r="E13" s="9">
        <v>1.47</v>
      </c>
      <c r="F13" s="19">
        <v>1.47</v>
      </c>
      <c r="G13" s="24"/>
      <c r="H13" s="19"/>
      <c r="I13" s="19"/>
      <c r="J13" s="19"/>
      <c r="K13" s="19"/>
    </row>
    <row r="14" spans="1:11" ht="12.75">
      <c r="A14" s="19"/>
      <c r="B14" s="19"/>
      <c r="C14" s="19">
        <v>20106</v>
      </c>
      <c r="D14" s="19" t="s">
        <v>70</v>
      </c>
      <c r="E14" s="9">
        <v>43</v>
      </c>
      <c r="F14" s="19"/>
      <c r="G14" s="24">
        <v>43</v>
      </c>
      <c r="H14" s="19"/>
      <c r="I14" s="19"/>
      <c r="J14" s="19"/>
      <c r="K14" s="19"/>
    </row>
    <row r="15" spans="1:11" ht="12.75">
      <c r="A15" s="19"/>
      <c r="B15" s="19"/>
      <c r="C15" s="19">
        <v>2010601</v>
      </c>
      <c r="D15" s="19" t="s">
        <v>67</v>
      </c>
      <c r="E15" s="9">
        <v>43</v>
      </c>
      <c r="F15" s="19">
        <v>3</v>
      </c>
      <c r="G15" s="24">
        <v>43</v>
      </c>
      <c r="H15" s="19"/>
      <c r="I15" s="19"/>
      <c r="J15" s="19"/>
      <c r="K15" s="19"/>
    </row>
    <row r="16" spans="1:11" ht="12.75">
      <c r="A16" s="19"/>
      <c r="B16" s="19"/>
      <c r="C16" s="19">
        <v>20129</v>
      </c>
      <c r="D16" s="19" t="s">
        <v>71</v>
      </c>
      <c r="E16" s="9">
        <v>12</v>
      </c>
      <c r="F16" s="19">
        <v>3</v>
      </c>
      <c r="G16" s="24">
        <v>9</v>
      </c>
      <c r="H16" s="19"/>
      <c r="I16" s="19"/>
      <c r="J16" s="19"/>
      <c r="K16" s="19"/>
    </row>
    <row r="17" spans="1:11" ht="12.75">
      <c r="A17" s="19"/>
      <c r="B17" s="19"/>
      <c r="C17" s="19">
        <v>2012901</v>
      </c>
      <c r="D17" s="19" t="s">
        <v>72</v>
      </c>
      <c r="E17" s="9">
        <v>12</v>
      </c>
      <c r="F17" s="19">
        <v>33</v>
      </c>
      <c r="G17" s="24">
        <v>9</v>
      </c>
      <c r="H17" s="19"/>
      <c r="I17" s="19"/>
      <c r="J17" s="19"/>
      <c r="K17" s="19"/>
    </row>
    <row r="18" spans="1:11" ht="12.75">
      <c r="A18" s="19"/>
      <c r="B18" s="19"/>
      <c r="C18" s="19">
        <v>20131</v>
      </c>
      <c r="D18" s="19" t="s">
        <v>73</v>
      </c>
      <c r="E18" s="9">
        <v>48</v>
      </c>
      <c r="F18" s="19">
        <v>33</v>
      </c>
      <c r="G18" s="24">
        <v>15</v>
      </c>
      <c r="H18" s="19"/>
      <c r="I18" s="19"/>
      <c r="J18" s="19"/>
      <c r="K18" s="19"/>
    </row>
    <row r="19" spans="1:11" ht="12.75">
      <c r="A19" s="19"/>
      <c r="B19" s="19"/>
      <c r="C19" s="19">
        <v>2013101</v>
      </c>
      <c r="D19" s="19" t="s">
        <v>67</v>
      </c>
      <c r="E19" s="9">
        <v>48</v>
      </c>
      <c r="F19" s="19"/>
      <c r="G19" s="24">
        <v>15</v>
      </c>
      <c r="H19" s="19"/>
      <c r="I19" s="19"/>
      <c r="J19" s="19"/>
      <c r="K19" s="19"/>
    </row>
    <row r="20" spans="1:11" ht="12.75">
      <c r="A20" s="19"/>
      <c r="B20" s="19"/>
      <c r="C20" s="19">
        <v>203</v>
      </c>
      <c r="D20" s="19" t="s">
        <v>74</v>
      </c>
      <c r="E20" s="9">
        <v>2.8</v>
      </c>
      <c r="F20" s="19"/>
      <c r="G20" s="24">
        <v>2.8</v>
      </c>
      <c r="H20" s="19"/>
      <c r="I20" s="19"/>
      <c r="J20" s="19"/>
      <c r="K20" s="19"/>
    </row>
    <row r="21" spans="1:11" ht="12.75">
      <c r="A21" s="19"/>
      <c r="B21" s="19"/>
      <c r="C21" s="19">
        <v>20306</v>
      </c>
      <c r="D21" s="19" t="s">
        <v>75</v>
      </c>
      <c r="E21" s="9">
        <v>2.8</v>
      </c>
      <c r="F21" s="19"/>
      <c r="G21" s="24">
        <v>2.8</v>
      </c>
      <c r="H21" s="19"/>
      <c r="I21" s="19"/>
      <c r="J21" s="19"/>
      <c r="K21" s="19"/>
    </row>
    <row r="22" spans="1:11" ht="12.75">
      <c r="A22" s="19"/>
      <c r="B22" s="19"/>
      <c r="C22" s="19">
        <v>2030607</v>
      </c>
      <c r="D22" s="19" t="s">
        <v>76</v>
      </c>
      <c r="E22" s="9">
        <v>2.8</v>
      </c>
      <c r="F22" s="19">
        <v>6</v>
      </c>
      <c r="G22" s="24">
        <v>2.8</v>
      </c>
      <c r="H22" s="19"/>
      <c r="I22" s="19"/>
      <c r="J22" s="19"/>
      <c r="K22" s="19"/>
    </row>
    <row r="23" spans="1:11" ht="12.75">
      <c r="A23" s="19"/>
      <c r="B23" s="19"/>
      <c r="C23" s="19">
        <v>207</v>
      </c>
      <c r="D23" s="19" t="s">
        <v>77</v>
      </c>
      <c r="E23" s="9">
        <v>32.29</v>
      </c>
      <c r="F23" s="19">
        <v>6</v>
      </c>
      <c r="G23" s="24">
        <v>26.29</v>
      </c>
      <c r="H23" s="19"/>
      <c r="I23" s="19"/>
      <c r="J23" s="19"/>
      <c r="K23" s="19"/>
    </row>
    <row r="24" spans="1:11" ht="12.75">
      <c r="A24" s="19"/>
      <c r="B24" s="19"/>
      <c r="C24" s="19">
        <v>20701</v>
      </c>
      <c r="D24" s="19" t="s">
        <v>78</v>
      </c>
      <c r="E24" s="9">
        <v>32.29</v>
      </c>
      <c r="F24" s="19">
        <v>6</v>
      </c>
      <c r="G24" s="24">
        <v>26.29</v>
      </c>
      <c r="H24" s="19"/>
      <c r="I24" s="19"/>
      <c r="J24" s="19"/>
      <c r="K24" s="19"/>
    </row>
    <row r="25" spans="1:11" ht="12.75">
      <c r="A25" s="19"/>
      <c r="B25" s="19"/>
      <c r="C25" s="19">
        <v>2070109</v>
      </c>
      <c r="D25" s="19" t="s">
        <v>79</v>
      </c>
      <c r="E25" s="9">
        <v>32.29</v>
      </c>
      <c r="F25" s="19"/>
      <c r="G25" s="24">
        <v>26.29</v>
      </c>
      <c r="H25" s="19"/>
      <c r="I25" s="19"/>
      <c r="J25" s="19"/>
      <c r="K25" s="19"/>
    </row>
    <row r="26" spans="1:11" ht="12.75">
      <c r="A26" s="12"/>
      <c r="B26" s="12"/>
      <c r="C26" s="19" t="s">
        <v>80</v>
      </c>
      <c r="D26" s="19" t="s">
        <v>81</v>
      </c>
      <c r="E26" s="9">
        <f>E27+E29+E32</f>
        <v>152</v>
      </c>
      <c r="F26" s="12">
        <v>8</v>
      </c>
      <c r="G26" s="24">
        <v>144</v>
      </c>
      <c r="H26" s="12"/>
      <c r="I26" s="12"/>
      <c r="J26" s="12"/>
      <c r="K26" s="12"/>
    </row>
    <row r="27" spans="1:11" ht="12.75">
      <c r="A27" s="12"/>
      <c r="B27" s="12"/>
      <c r="C27" s="19">
        <v>20801</v>
      </c>
      <c r="D27" s="19" t="s">
        <v>82</v>
      </c>
      <c r="E27" s="9">
        <v>13</v>
      </c>
      <c r="F27" s="12">
        <v>1</v>
      </c>
      <c r="G27" s="24">
        <v>12</v>
      </c>
      <c r="H27" s="12"/>
      <c r="I27" s="12"/>
      <c r="J27" s="12"/>
      <c r="K27" s="12"/>
    </row>
    <row r="28" spans="1:11" ht="12.75">
      <c r="A28" s="12"/>
      <c r="B28" s="12"/>
      <c r="C28" s="19">
        <v>2080109</v>
      </c>
      <c r="D28" s="19" t="s">
        <v>83</v>
      </c>
      <c r="E28" s="9">
        <v>13</v>
      </c>
      <c r="F28" s="12">
        <v>1</v>
      </c>
      <c r="G28" s="24">
        <v>12</v>
      </c>
      <c r="H28" s="12"/>
      <c r="I28" s="12"/>
      <c r="J28" s="12"/>
      <c r="K28" s="12"/>
    </row>
    <row r="29" spans="1:11" ht="12.75">
      <c r="A29" s="12"/>
      <c r="B29" s="12"/>
      <c r="C29" s="19" t="s">
        <v>84</v>
      </c>
      <c r="D29" s="19" t="s">
        <v>85</v>
      </c>
      <c r="E29" s="9">
        <v>117</v>
      </c>
      <c r="F29" s="12"/>
      <c r="G29" s="24">
        <v>117</v>
      </c>
      <c r="H29" s="12"/>
      <c r="I29" s="12"/>
      <c r="J29" s="12"/>
      <c r="K29" s="12"/>
    </row>
    <row r="30" spans="1:11" ht="12.75">
      <c r="A30" s="12"/>
      <c r="B30" s="12"/>
      <c r="C30" s="19" t="s">
        <v>86</v>
      </c>
      <c r="D30" s="19" t="s">
        <v>87</v>
      </c>
      <c r="E30" s="9">
        <v>78</v>
      </c>
      <c r="F30" s="12"/>
      <c r="G30" s="24">
        <v>78</v>
      </c>
      <c r="H30" s="12"/>
      <c r="I30" s="12"/>
      <c r="J30" s="12"/>
      <c r="K30" s="12"/>
    </row>
    <row r="31" spans="1:11" ht="12.75">
      <c r="A31" s="12"/>
      <c r="B31" s="12"/>
      <c r="C31" s="19" t="s">
        <v>88</v>
      </c>
      <c r="D31" s="19" t="s">
        <v>89</v>
      </c>
      <c r="E31" s="9">
        <v>39</v>
      </c>
      <c r="F31" s="12">
        <v>7</v>
      </c>
      <c r="G31" s="24">
        <v>39</v>
      </c>
      <c r="H31" s="12"/>
      <c r="I31" s="12"/>
      <c r="J31" s="12"/>
      <c r="K31" s="12"/>
    </row>
    <row r="32" spans="1:11" ht="12.75">
      <c r="A32" s="12"/>
      <c r="B32" s="12"/>
      <c r="C32" s="19">
        <v>20828</v>
      </c>
      <c r="D32" s="19" t="s">
        <v>90</v>
      </c>
      <c r="E32" s="9">
        <v>22</v>
      </c>
      <c r="F32" s="12">
        <v>7</v>
      </c>
      <c r="G32" s="24">
        <v>15</v>
      </c>
      <c r="H32" s="12"/>
      <c r="I32" s="12"/>
      <c r="J32" s="12"/>
      <c r="K32" s="12"/>
    </row>
    <row r="33" spans="1:11" ht="12.75">
      <c r="A33" s="12"/>
      <c r="B33" s="12"/>
      <c r="C33" s="19">
        <v>2082850</v>
      </c>
      <c r="D33" s="19" t="s">
        <v>91</v>
      </c>
      <c r="E33" s="9">
        <v>22</v>
      </c>
      <c r="F33" s="12"/>
      <c r="G33" s="24">
        <v>15</v>
      </c>
      <c r="H33" s="12"/>
      <c r="I33" s="12"/>
      <c r="J33" s="12"/>
      <c r="K33" s="12"/>
    </row>
    <row r="34" spans="1:11" ht="12.75">
      <c r="A34" s="12"/>
      <c r="B34" s="12"/>
      <c r="C34" s="19" t="s">
        <v>92</v>
      </c>
      <c r="D34" s="19" t="s">
        <v>93</v>
      </c>
      <c r="E34" s="9">
        <v>55</v>
      </c>
      <c r="F34" s="12"/>
      <c r="G34" s="24">
        <v>55</v>
      </c>
      <c r="H34" s="12"/>
      <c r="I34" s="12"/>
      <c r="J34" s="12"/>
      <c r="K34" s="12"/>
    </row>
    <row r="35" spans="1:11" ht="12.75">
      <c r="A35" s="12"/>
      <c r="B35" s="12"/>
      <c r="C35" s="19" t="s">
        <v>94</v>
      </c>
      <c r="D35" s="19" t="s">
        <v>95</v>
      </c>
      <c r="E35" s="9">
        <v>55</v>
      </c>
      <c r="F35" s="12"/>
      <c r="G35" s="24">
        <v>55</v>
      </c>
      <c r="H35" s="12"/>
      <c r="I35" s="12"/>
      <c r="J35" s="12"/>
      <c r="K35" s="12"/>
    </row>
    <row r="36" spans="1:11" ht="12.75">
      <c r="A36" s="12"/>
      <c r="B36" s="12"/>
      <c r="C36" s="19" t="s">
        <v>96</v>
      </c>
      <c r="D36" s="19" t="s">
        <v>97</v>
      </c>
      <c r="E36" s="9">
        <v>55</v>
      </c>
      <c r="F36" s="12"/>
      <c r="G36" s="24">
        <v>55</v>
      </c>
      <c r="H36" s="12"/>
      <c r="I36" s="12"/>
      <c r="J36" s="12"/>
      <c r="K36" s="12"/>
    </row>
    <row r="37" spans="1:11" ht="12.75">
      <c r="A37" s="12"/>
      <c r="B37" s="12"/>
      <c r="C37" s="19">
        <v>212</v>
      </c>
      <c r="D37" s="19" t="s">
        <v>98</v>
      </c>
      <c r="E37" s="9">
        <v>25.69</v>
      </c>
      <c r="F37" s="12">
        <v>9</v>
      </c>
      <c r="G37" s="24">
        <v>16.69</v>
      </c>
      <c r="H37" s="12"/>
      <c r="I37" s="12"/>
      <c r="J37" s="12"/>
      <c r="K37" s="12"/>
    </row>
    <row r="38" spans="1:11" ht="12.75">
      <c r="A38" s="12"/>
      <c r="B38" s="12"/>
      <c r="C38" s="19">
        <v>21201</v>
      </c>
      <c r="D38" s="19" t="s">
        <v>99</v>
      </c>
      <c r="E38" s="9">
        <v>25.69</v>
      </c>
      <c r="F38" s="12">
        <v>9</v>
      </c>
      <c r="G38" s="24">
        <v>16.69</v>
      </c>
      <c r="H38" s="12"/>
      <c r="I38" s="12"/>
      <c r="J38" s="12"/>
      <c r="K38" s="12"/>
    </row>
    <row r="39" spans="1:11" ht="12.75">
      <c r="A39" s="12"/>
      <c r="B39" s="12"/>
      <c r="C39" s="19">
        <v>2120104</v>
      </c>
      <c r="D39" s="19" t="s">
        <v>100</v>
      </c>
      <c r="E39" s="9">
        <v>25.69</v>
      </c>
      <c r="F39" s="12"/>
      <c r="G39" s="24">
        <v>16.69</v>
      </c>
      <c r="H39" s="12"/>
      <c r="I39" s="12"/>
      <c r="J39" s="12"/>
      <c r="K39" s="12"/>
    </row>
    <row r="40" spans="1:11" ht="12.75">
      <c r="A40" s="12"/>
      <c r="B40" s="12"/>
      <c r="C40" s="19" t="s">
        <v>101</v>
      </c>
      <c r="D40" s="19" t="s">
        <v>102</v>
      </c>
      <c r="E40" s="9">
        <v>460.45</v>
      </c>
      <c r="F40" s="12"/>
      <c r="G40" s="24">
        <v>76.25</v>
      </c>
      <c r="H40" s="12"/>
      <c r="I40" s="12"/>
      <c r="J40" s="12"/>
      <c r="K40" s="12"/>
    </row>
    <row r="41" spans="1:11" ht="12.75">
      <c r="A41" s="12"/>
      <c r="B41" s="12"/>
      <c r="C41" s="19">
        <v>21301</v>
      </c>
      <c r="D41" s="19" t="s">
        <v>103</v>
      </c>
      <c r="E41" s="9">
        <v>122.25</v>
      </c>
      <c r="F41" s="12">
        <v>96.45</v>
      </c>
      <c r="G41" s="24">
        <v>364</v>
      </c>
      <c r="H41" s="12"/>
      <c r="I41" s="12"/>
      <c r="J41" s="12"/>
      <c r="K41" s="12"/>
    </row>
    <row r="42" spans="1:11" ht="12.75">
      <c r="A42" s="12"/>
      <c r="B42" s="12"/>
      <c r="C42" s="19">
        <v>2130104</v>
      </c>
      <c r="D42" s="19" t="s">
        <v>104</v>
      </c>
      <c r="E42" s="9">
        <v>122.25</v>
      </c>
      <c r="F42" s="12">
        <v>46</v>
      </c>
      <c r="G42" s="24">
        <v>76.25</v>
      </c>
      <c r="H42" s="12"/>
      <c r="I42" s="12"/>
      <c r="J42" s="12"/>
      <c r="K42" s="12"/>
    </row>
    <row r="43" spans="1:11" ht="12.75">
      <c r="A43" s="12"/>
      <c r="B43" s="12"/>
      <c r="C43" s="19">
        <v>21303</v>
      </c>
      <c r="D43" s="19" t="s">
        <v>105</v>
      </c>
      <c r="E43" s="14">
        <v>5</v>
      </c>
      <c r="F43" s="12"/>
      <c r="G43" s="24">
        <v>5</v>
      </c>
      <c r="H43" s="12"/>
      <c r="I43" s="12"/>
      <c r="J43" s="12"/>
      <c r="K43" s="12"/>
    </row>
    <row r="44" spans="1:11" ht="12.75">
      <c r="A44" s="12"/>
      <c r="B44" s="12"/>
      <c r="C44" s="19">
        <v>2130335</v>
      </c>
      <c r="D44" s="19" t="s">
        <v>106</v>
      </c>
      <c r="E44" s="14">
        <v>5</v>
      </c>
      <c r="F44" s="12"/>
      <c r="G44" s="24">
        <v>5</v>
      </c>
      <c r="H44" s="12"/>
      <c r="I44" s="12"/>
      <c r="J44" s="12"/>
      <c r="K44" s="12"/>
    </row>
    <row r="45" spans="1:11" ht="12.75">
      <c r="A45" s="12"/>
      <c r="B45" s="12"/>
      <c r="C45" s="19">
        <v>21305</v>
      </c>
      <c r="D45" s="19" t="s">
        <v>107</v>
      </c>
      <c r="E45" s="15">
        <v>101.38</v>
      </c>
      <c r="F45" s="12">
        <v>19.8</v>
      </c>
      <c r="G45" s="24">
        <v>81.58</v>
      </c>
      <c r="H45" s="12"/>
      <c r="I45" s="12"/>
      <c r="J45" s="12"/>
      <c r="K45" s="12"/>
    </row>
    <row r="46" spans="1:11" ht="12.75">
      <c r="A46" s="12"/>
      <c r="B46" s="12"/>
      <c r="C46" s="19">
        <v>2130504</v>
      </c>
      <c r="D46" s="19" t="s">
        <v>108</v>
      </c>
      <c r="E46" s="15">
        <v>64</v>
      </c>
      <c r="F46" s="12"/>
      <c r="G46" s="24">
        <v>64</v>
      </c>
      <c r="H46" s="12"/>
      <c r="I46" s="12"/>
      <c r="J46" s="12"/>
      <c r="K46" s="12"/>
    </row>
    <row r="47" spans="1:11" ht="12.75">
      <c r="A47" s="12"/>
      <c r="B47" s="12"/>
      <c r="C47" s="19">
        <v>2130505</v>
      </c>
      <c r="D47" s="19" t="s">
        <v>109</v>
      </c>
      <c r="E47" s="15">
        <v>37.38</v>
      </c>
      <c r="F47" s="12">
        <v>19.8</v>
      </c>
      <c r="G47" s="24">
        <v>17.58</v>
      </c>
      <c r="H47" s="12"/>
      <c r="I47" s="12"/>
      <c r="J47" s="12"/>
      <c r="K47" s="12"/>
    </row>
    <row r="48" spans="1:11" ht="12.75">
      <c r="A48" s="12"/>
      <c r="B48" s="12"/>
      <c r="C48" s="19" t="s">
        <v>110</v>
      </c>
      <c r="D48" s="19" t="s">
        <v>111</v>
      </c>
      <c r="E48" s="15">
        <v>231.82</v>
      </c>
      <c r="F48" s="12">
        <v>30.65</v>
      </c>
      <c r="G48" s="24">
        <v>201.17</v>
      </c>
      <c r="H48" s="12"/>
      <c r="I48" s="12"/>
      <c r="J48" s="12"/>
      <c r="K48" s="12"/>
    </row>
    <row r="49" spans="1:11" ht="12.75">
      <c r="A49" s="12"/>
      <c r="B49" s="12"/>
      <c r="C49" s="19" t="s">
        <v>112</v>
      </c>
      <c r="D49" s="19" t="s">
        <v>113</v>
      </c>
      <c r="E49" s="15">
        <v>231.82</v>
      </c>
      <c r="F49" s="12">
        <v>30.65</v>
      </c>
      <c r="G49" s="24">
        <v>201.17</v>
      </c>
      <c r="H49" s="12"/>
      <c r="I49" s="12"/>
      <c r="J49" s="12"/>
      <c r="K49" s="12"/>
    </row>
    <row r="50" spans="1:11" ht="12.75">
      <c r="A50" s="12"/>
      <c r="B50" s="12"/>
      <c r="C50" s="19" t="s">
        <v>114</v>
      </c>
      <c r="D50" s="19" t="s">
        <v>115</v>
      </c>
      <c r="E50" s="9">
        <v>53</v>
      </c>
      <c r="F50" s="12"/>
      <c r="G50" s="24">
        <v>53</v>
      </c>
      <c r="H50" s="12"/>
      <c r="I50" s="12"/>
      <c r="J50" s="12"/>
      <c r="K50" s="12"/>
    </row>
    <row r="51" spans="1:11" ht="12.75">
      <c r="A51" s="12"/>
      <c r="B51" s="12"/>
      <c r="C51" s="19" t="s">
        <v>116</v>
      </c>
      <c r="D51" s="19" t="s">
        <v>117</v>
      </c>
      <c r="E51" s="9">
        <v>53</v>
      </c>
      <c r="F51" s="12"/>
      <c r="G51" s="24">
        <v>53</v>
      </c>
      <c r="H51" s="12"/>
      <c r="I51" s="12"/>
      <c r="J51" s="12"/>
      <c r="K51" s="12"/>
    </row>
    <row r="52" spans="1:11" ht="12.75">
      <c r="A52" s="12"/>
      <c r="B52" s="12"/>
      <c r="C52" s="19" t="s">
        <v>118</v>
      </c>
      <c r="D52" s="19" t="s">
        <v>119</v>
      </c>
      <c r="E52" s="9">
        <v>53</v>
      </c>
      <c r="F52" s="12"/>
      <c r="G52" s="24">
        <v>53</v>
      </c>
      <c r="H52" s="12"/>
      <c r="I52" s="12"/>
      <c r="J52" s="12"/>
      <c r="K52" s="12"/>
    </row>
    <row r="53" spans="1:11" ht="12.75">
      <c r="A53" s="12"/>
      <c r="B53" s="12"/>
      <c r="C53" s="19">
        <v>224</v>
      </c>
      <c r="D53" s="19" t="s">
        <v>120</v>
      </c>
      <c r="E53" s="17">
        <v>30</v>
      </c>
      <c r="F53" s="12">
        <v>30</v>
      </c>
      <c r="G53" s="21"/>
      <c r="H53" s="12"/>
      <c r="I53" s="12"/>
      <c r="J53" s="12"/>
      <c r="K53" s="12"/>
    </row>
    <row r="54" spans="1:11" ht="12.75">
      <c r="A54" s="12"/>
      <c r="B54" s="12"/>
      <c r="C54" s="19">
        <v>22407</v>
      </c>
      <c r="D54" s="19" t="s">
        <v>121</v>
      </c>
      <c r="E54" s="20">
        <v>30</v>
      </c>
      <c r="F54" s="12">
        <v>30</v>
      </c>
      <c r="G54" s="21"/>
      <c r="H54" s="12"/>
      <c r="I54" s="12"/>
      <c r="J54" s="12"/>
      <c r="K54" s="12"/>
    </row>
    <row r="55" spans="1:11" ht="12.75">
      <c r="A55" s="12"/>
      <c r="B55" s="12"/>
      <c r="C55" s="19">
        <v>2240704</v>
      </c>
      <c r="D55" s="19" t="s">
        <v>122</v>
      </c>
      <c r="E55" s="22">
        <v>30</v>
      </c>
      <c r="F55" s="12">
        <v>30</v>
      </c>
      <c r="G55" s="22"/>
      <c r="H55" s="12"/>
      <c r="I55" s="12"/>
      <c r="J55" s="12"/>
      <c r="K55" s="12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F6" sqref="F6:G6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211</v>
      </c>
    </row>
    <row r="2" ht="15" customHeight="1">
      <c r="A2" s="2" t="s">
        <v>3</v>
      </c>
    </row>
    <row r="3" ht="15" customHeight="1">
      <c r="A3" s="2" t="s">
        <v>50</v>
      </c>
    </row>
    <row r="4" spans="1:10" ht="15" customHeight="1">
      <c r="A4" s="5" t="s">
        <v>51</v>
      </c>
      <c r="B4" s="5" t="s">
        <v>52</v>
      </c>
      <c r="C4" s="5" t="s">
        <v>55</v>
      </c>
      <c r="D4" s="5" t="s">
        <v>56</v>
      </c>
      <c r="E4" s="5" t="s">
        <v>62</v>
      </c>
      <c r="F4" s="5" t="s">
        <v>58</v>
      </c>
      <c r="G4" s="6" t="s">
        <v>59</v>
      </c>
      <c r="H4" s="7"/>
      <c r="I4" s="5" t="s">
        <v>30</v>
      </c>
      <c r="J4" s="5" t="s">
        <v>212</v>
      </c>
    </row>
    <row r="5" spans="1:10" ht="12.75">
      <c r="A5" s="8"/>
      <c r="B5" s="8"/>
      <c r="C5" s="8"/>
      <c r="D5" s="8"/>
      <c r="E5" s="8"/>
      <c r="F5" s="8"/>
      <c r="G5" s="3" t="s">
        <v>213</v>
      </c>
      <c r="H5" s="3" t="s">
        <v>214</v>
      </c>
      <c r="I5" s="8"/>
      <c r="J5" s="8"/>
    </row>
    <row r="6" spans="1:10" ht="12.75">
      <c r="A6" s="4" t="s">
        <v>62</v>
      </c>
      <c r="B6" s="4"/>
      <c r="C6" s="4"/>
      <c r="D6" s="4"/>
      <c r="E6" s="9">
        <v>1632.35</v>
      </c>
      <c r="F6" s="9">
        <v>999.03</v>
      </c>
      <c r="G6" s="4">
        <v>287.75</v>
      </c>
      <c r="H6" s="4"/>
      <c r="I6" s="4">
        <v>345.47</v>
      </c>
      <c r="J6" s="4"/>
    </row>
    <row r="7" spans="1:10" ht="12.75">
      <c r="A7" s="4" t="s">
        <v>63</v>
      </c>
      <c r="B7" s="4" t="s">
        <v>64</v>
      </c>
      <c r="C7" s="4"/>
      <c r="D7" s="4"/>
      <c r="E7" s="9">
        <v>1632.35</v>
      </c>
      <c r="F7" s="9">
        <f>F8+F20+F23+F26+F34+F37+F40+F50</f>
        <v>999.03</v>
      </c>
      <c r="G7" s="4">
        <f>G40</f>
        <v>287.75</v>
      </c>
      <c r="H7" s="4"/>
      <c r="I7" s="4">
        <f>I8+I23+I26+I37+I40+I53</f>
        <v>345.47</v>
      </c>
      <c r="J7" s="4"/>
    </row>
    <row r="8" spans="1:10" ht="12.75">
      <c r="A8" s="4"/>
      <c r="B8" s="4"/>
      <c r="C8" s="4">
        <v>201</v>
      </c>
      <c r="D8" s="4" t="s">
        <v>65</v>
      </c>
      <c r="E8" s="9">
        <f>E9+E11+E14+E16+E18</f>
        <v>821.02</v>
      </c>
      <c r="F8" s="9">
        <v>625</v>
      </c>
      <c r="G8" s="4"/>
      <c r="H8" s="4"/>
      <c r="I8" s="4">
        <f>I11++I16+I18</f>
        <v>196.02</v>
      </c>
      <c r="J8" s="4"/>
    </row>
    <row r="9" spans="1:10" ht="12.75">
      <c r="A9" s="4"/>
      <c r="B9" s="4"/>
      <c r="C9" s="4">
        <v>20101</v>
      </c>
      <c r="D9" s="4" t="s">
        <v>66</v>
      </c>
      <c r="E9" s="9">
        <v>16</v>
      </c>
      <c r="F9" s="9">
        <v>16</v>
      </c>
      <c r="G9" s="4"/>
      <c r="H9" s="4"/>
      <c r="I9" s="4"/>
      <c r="J9" s="4"/>
    </row>
    <row r="10" spans="1:10" ht="12.75">
      <c r="A10" s="4"/>
      <c r="B10" s="4"/>
      <c r="C10" s="4">
        <v>2010101</v>
      </c>
      <c r="D10" s="10" t="s">
        <v>67</v>
      </c>
      <c r="E10" s="9">
        <v>16</v>
      </c>
      <c r="F10" s="9">
        <v>16</v>
      </c>
      <c r="G10" s="4"/>
      <c r="H10" s="4"/>
      <c r="I10" s="4"/>
      <c r="J10" s="4"/>
    </row>
    <row r="11" spans="1:10" ht="12.75">
      <c r="A11" s="4"/>
      <c r="B11" s="4"/>
      <c r="C11" s="4">
        <v>20103</v>
      </c>
      <c r="D11" s="4" t="s">
        <v>68</v>
      </c>
      <c r="E11" s="9">
        <v>702.02</v>
      </c>
      <c r="F11" s="9">
        <v>542</v>
      </c>
      <c r="G11" s="4"/>
      <c r="H11" s="4"/>
      <c r="I11" s="4">
        <v>160.02</v>
      </c>
      <c r="J11" s="4"/>
    </row>
    <row r="12" spans="1:10" ht="12.75">
      <c r="A12" s="4"/>
      <c r="B12" s="4"/>
      <c r="C12" s="4">
        <v>2010301</v>
      </c>
      <c r="D12" s="4" t="s">
        <v>67</v>
      </c>
      <c r="E12" s="9">
        <v>700.55</v>
      </c>
      <c r="F12" s="9">
        <v>542</v>
      </c>
      <c r="G12" s="4"/>
      <c r="H12" s="4"/>
      <c r="I12" s="4">
        <v>158.55</v>
      </c>
      <c r="J12" s="4"/>
    </row>
    <row r="13" spans="1:10" ht="12.75">
      <c r="A13" s="4"/>
      <c r="B13" s="4"/>
      <c r="C13" s="4">
        <v>2010302</v>
      </c>
      <c r="D13" s="4" t="s">
        <v>69</v>
      </c>
      <c r="E13" s="9">
        <v>1.47</v>
      </c>
      <c r="F13" s="9"/>
      <c r="G13" s="4"/>
      <c r="H13" s="4"/>
      <c r="I13" s="4">
        <v>1.47</v>
      </c>
      <c r="J13" s="4"/>
    </row>
    <row r="14" spans="1:10" ht="12.75">
      <c r="A14" s="4"/>
      <c r="B14" s="4"/>
      <c r="C14" s="4">
        <v>20106</v>
      </c>
      <c r="D14" s="4" t="s">
        <v>70</v>
      </c>
      <c r="E14" s="9">
        <v>43</v>
      </c>
      <c r="F14" s="9">
        <v>43</v>
      </c>
      <c r="G14" s="4"/>
      <c r="H14" s="4"/>
      <c r="I14" s="4"/>
      <c r="J14" s="4"/>
    </row>
    <row r="15" spans="1:10" ht="12.75">
      <c r="A15" s="4"/>
      <c r="B15" s="4"/>
      <c r="C15" s="4">
        <v>2010601</v>
      </c>
      <c r="D15" s="4" t="s">
        <v>67</v>
      </c>
      <c r="E15" s="9">
        <v>43</v>
      </c>
      <c r="F15" s="9">
        <v>43</v>
      </c>
      <c r="G15" s="4"/>
      <c r="H15" s="4"/>
      <c r="I15" s="4"/>
      <c r="J15" s="4"/>
    </row>
    <row r="16" spans="1:10" ht="12.75">
      <c r="A16" s="4"/>
      <c r="B16" s="4"/>
      <c r="C16" s="4">
        <v>20129</v>
      </c>
      <c r="D16" s="4" t="s">
        <v>71</v>
      </c>
      <c r="E16" s="9">
        <v>12</v>
      </c>
      <c r="F16" s="9">
        <v>9</v>
      </c>
      <c r="G16" s="4"/>
      <c r="H16" s="4"/>
      <c r="I16" s="4">
        <v>3</v>
      </c>
      <c r="J16" s="4"/>
    </row>
    <row r="17" spans="1:10" ht="12.75">
      <c r="A17" s="4"/>
      <c r="B17" s="4"/>
      <c r="C17" s="4">
        <v>2012901</v>
      </c>
      <c r="D17" s="4" t="s">
        <v>72</v>
      </c>
      <c r="E17" s="9">
        <v>12</v>
      </c>
      <c r="F17" s="9">
        <v>9</v>
      </c>
      <c r="G17" s="4"/>
      <c r="H17" s="4"/>
      <c r="I17" s="4">
        <v>3</v>
      </c>
      <c r="J17" s="4"/>
    </row>
    <row r="18" spans="1:10" ht="12.75">
      <c r="A18" s="4"/>
      <c r="B18" s="4"/>
      <c r="C18" s="4">
        <v>20131</v>
      </c>
      <c r="D18" s="4" t="s">
        <v>73</v>
      </c>
      <c r="E18" s="9">
        <v>48</v>
      </c>
      <c r="F18" s="9">
        <v>15</v>
      </c>
      <c r="G18" s="4"/>
      <c r="H18" s="4"/>
      <c r="I18" s="4">
        <v>33</v>
      </c>
      <c r="J18" s="4"/>
    </row>
    <row r="19" spans="1:10" ht="12.75">
      <c r="A19" s="4"/>
      <c r="B19" s="4"/>
      <c r="C19" s="4">
        <v>2013101</v>
      </c>
      <c r="D19" s="4" t="s">
        <v>67</v>
      </c>
      <c r="E19" s="9">
        <v>48</v>
      </c>
      <c r="F19" s="9">
        <v>15</v>
      </c>
      <c r="G19" s="4"/>
      <c r="H19" s="4"/>
      <c r="I19" s="4">
        <v>33</v>
      </c>
      <c r="J19" s="4"/>
    </row>
    <row r="20" spans="1:10" ht="12.75">
      <c r="A20" s="4"/>
      <c r="B20" s="4"/>
      <c r="C20" s="4">
        <v>203</v>
      </c>
      <c r="D20" s="4" t="s">
        <v>74</v>
      </c>
      <c r="E20" s="9">
        <v>2.8</v>
      </c>
      <c r="F20" s="9">
        <v>2.8</v>
      </c>
      <c r="G20" s="4"/>
      <c r="H20" s="4"/>
      <c r="I20" s="4"/>
      <c r="J20" s="4"/>
    </row>
    <row r="21" spans="1:10" ht="12.75">
      <c r="A21" s="4"/>
      <c r="B21" s="4"/>
      <c r="C21" s="4">
        <v>20306</v>
      </c>
      <c r="D21" s="4" t="s">
        <v>75</v>
      </c>
      <c r="E21" s="9">
        <v>2.8</v>
      </c>
      <c r="F21" s="9">
        <v>2.8</v>
      </c>
      <c r="G21" s="4"/>
      <c r="H21" s="4"/>
      <c r="I21" s="4"/>
      <c r="J21" s="4"/>
    </row>
    <row r="22" spans="1:10" ht="12.75">
      <c r="A22" s="4"/>
      <c r="B22" s="4"/>
      <c r="C22" s="4">
        <v>2030607</v>
      </c>
      <c r="D22" s="4" t="s">
        <v>76</v>
      </c>
      <c r="E22" s="9">
        <v>2.8</v>
      </c>
      <c r="F22" s="9">
        <v>2.8</v>
      </c>
      <c r="G22" s="4"/>
      <c r="H22" s="4"/>
      <c r="I22" s="4"/>
      <c r="J22" s="4"/>
    </row>
    <row r="23" spans="1:10" ht="12.75">
      <c r="A23" s="4"/>
      <c r="B23" s="4"/>
      <c r="C23" s="4">
        <v>207</v>
      </c>
      <c r="D23" s="4" t="s">
        <v>77</v>
      </c>
      <c r="E23" s="9">
        <v>32.29</v>
      </c>
      <c r="F23" s="9">
        <v>26.29</v>
      </c>
      <c r="G23" s="4"/>
      <c r="H23" s="4"/>
      <c r="I23" s="4">
        <v>6</v>
      </c>
      <c r="J23" s="4"/>
    </row>
    <row r="24" spans="1:10" ht="12.75">
      <c r="A24" s="4"/>
      <c r="B24" s="4"/>
      <c r="C24" s="4">
        <v>20701</v>
      </c>
      <c r="D24" s="4" t="s">
        <v>78</v>
      </c>
      <c r="E24" s="9">
        <v>32.29</v>
      </c>
      <c r="F24" s="9">
        <v>26.29</v>
      </c>
      <c r="G24" s="4"/>
      <c r="H24" s="4"/>
      <c r="I24" s="4">
        <v>6</v>
      </c>
      <c r="J24" s="4"/>
    </row>
    <row r="25" spans="1:10" ht="12.75">
      <c r="A25" s="11"/>
      <c r="B25" s="11"/>
      <c r="C25" s="4">
        <v>2070109</v>
      </c>
      <c r="D25" s="4" t="s">
        <v>79</v>
      </c>
      <c r="E25" s="9">
        <v>32.29</v>
      </c>
      <c r="F25" s="9">
        <v>26.29</v>
      </c>
      <c r="G25" s="4"/>
      <c r="H25" s="11"/>
      <c r="I25" s="11">
        <v>6</v>
      </c>
      <c r="J25" s="11"/>
    </row>
    <row r="26" spans="1:10" ht="12.75">
      <c r="A26" s="12"/>
      <c r="B26" s="12"/>
      <c r="C26" s="4" t="s">
        <v>80</v>
      </c>
      <c r="D26" s="4" t="s">
        <v>81</v>
      </c>
      <c r="E26" s="9">
        <f>E27+E29+E32</f>
        <v>152</v>
      </c>
      <c r="F26" s="9">
        <v>144</v>
      </c>
      <c r="G26" s="4"/>
      <c r="H26" s="12"/>
      <c r="I26" s="12">
        <v>8</v>
      </c>
      <c r="J26" s="12"/>
    </row>
    <row r="27" spans="1:10" ht="12.75">
      <c r="A27" s="12"/>
      <c r="B27" s="12"/>
      <c r="C27" s="4">
        <v>20801</v>
      </c>
      <c r="D27" s="4" t="s">
        <v>82</v>
      </c>
      <c r="E27" s="9">
        <v>13</v>
      </c>
      <c r="F27" s="9">
        <v>12</v>
      </c>
      <c r="G27" s="4"/>
      <c r="H27" s="12"/>
      <c r="I27" s="12">
        <v>1</v>
      </c>
      <c r="J27" s="12"/>
    </row>
    <row r="28" spans="1:10" ht="12.75">
      <c r="A28" s="12"/>
      <c r="B28" s="12"/>
      <c r="C28" s="4">
        <v>2080109</v>
      </c>
      <c r="D28" s="4" t="s">
        <v>83</v>
      </c>
      <c r="E28" s="9">
        <v>13</v>
      </c>
      <c r="F28" s="9">
        <v>12</v>
      </c>
      <c r="G28" s="4"/>
      <c r="H28" s="12"/>
      <c r="I28" s="12">
        <v>1</v>
      </c>
      <c r="J28" s="12"/>
    </row>
    <row r="29" spans="1:10" ht="12.75">
      <c r="A29" s="12"/>
      <c r="B29" s="12"/>
      <c r="C29" s="4" t="s">
        <v>84</v>
      </c>
      <c r="D29" s="4" t="s">
        <v>85</v>
      </c>
      <c r="E29" s="9">
        <v>117</v>
      </c>
      <c r="F29" s="9">
        <v>117</v>
      </c>
      <c r="G29" s="4"/>
      <c r="H29" s="12"/>
      <c r="I29" s="12"/>
      <c r="J29" s="12"/>
    </row>
    <row r="30" spans="1:10" ht="12.75">
      <c r="A30" s="12"/>
      <c r="B30" s="12"/>
      <c r="C30" s="4" t="s">
        <v>86</v>
      </c>
      <c r="D30" s="4" t="s">
        <v>87</v>
      </c>
      <c r="E30" s="9">
        <v>78</v>
      </c>
      <c r="F30" s="9">
        <v>78</v>
      </c>
      <c r="G30" s="4"/>
      <c r="H30" s="12"/>
      <c r="I30" s="12"/>
      <c r="J30" s="12"/>
    </row>
    <row r="31" spans="1:10" ht="12.75">
      <c r="A31" s="12"/>
      <c r="B31" s="12"/>
      <c r="C31" s="4" t="s">
        <v>88</v>
      </c>
      <c r="D31" s="4" t="s">
        <v>89</v>
      </c>
      <c r="E31" s="9">
        <v>39</v>
      </c>
      <c r="F31" s="9">
        <v>39</v>
      </c>
      <c r="G31" s="4"/>
      <c r="H31" s="12"/>
      <c r="I31" s="12"/>
      <c r="J31" s="12"/>
    </row>
    <row r="32" spans="1:10" ht="12.75">
      <c r="A32" s="12"/>
      <c r="B32" s="12"/>
      <c r="C32" s="4">
        <v>20828</v>
      </c>
      <c r="D32" s="4" t="s">
        <v>90</v>
      </c>
      <c r="E32" s="9">
        <v>22</v>
      </c>
      <c r="F32" s="9">
        <v>15</v>
      </c>
      <c r="G32" s="4"/>
      <c r="H32" s="12"/>
      <c r="I32" s="12">
        <v>7</v>
      </c>
      <c r="J32" s="12"/>
    </row>
    <row r="33" spans="1:10" ht="12.75">
      <c r="A33" s="12"/>
      <c r="B33" s="12"/>
      <c r="C33" s="4">
        <v>2082850</v>
      </c>
      <c r="D33" s="4" t="s">
        <v>91</v>
      </c>
      <c r="E33" s="9">
        <v>22</v>
      </c>
      <c r="F33" s="9">
        <v>15</v>
      </c>
      <c r="G33" s="4"/>
      <c r="H33" s="12"/>
      <c r="I33" s="12">
        <v>7</v>
      </c>
      <c r="J33" s="12"/>
    </row>
    <row r="34" spans="1:10" ht="12.75">
      <c r="A34" s="12"/>
      <c r="B34" s="12"/>
      <c r="C34" s="4" t="s">
        <v>92</v>
      </c>
      <c r="D34" s="4" t="s">
        <v>93</v>
      </c>
      <c r="E34" s="9">
        <v>55</v>
      </c>
      <c r="F34" s="9">
        <v>55</v>
      </c>
      <c r="G34" s="4"/>
      <c r="H34" s="12"/>
      <c r="I34" s="12"/>
      <c r="J34" s="12"/>
    </row>
    <row r="35" spans="1:10" ht="12.75">
      <c r="A35" s="12"/>
      <c r="B35" s="12"/>
      <c r="C35" s="4" t="s">
        <v>94</v>
      </c>
      <c r="D35" s="4" t="s">
        <v>95</v>
      </c>
      <c r="E35" s="9">
        <v>55</v>
      </c>
      <c r="F35" s="9">
        <v>55</v>
      </c>
      <c r="G35" s="4"/>
      <c r="H35" s="12"/>
      <c r="I35" s="12"/>
      <c r="J35" s="12"/>
    </row>
    <row r="36" spans="1:10" ht="12.75">
      <c r="A36" s="12"/>
      <c r="B36" s="12"/>
      <c r="C36" s="4" t="s">
        <v>96</v>
      </c>
      <c r="D36" s="4" t="s">
        <v>97</v>
      </c>
      <c r="E36" s="9">
        <v>55</v>
      </c>
      <c r="F36" s="9">
        <v>55</v>
      </c>
      <c r="G36" s="4"/>
      <c r="H36" s="12"/>
      <c r="I36" s="12"/>
      <c r="J36" s="12"/>
    </row>
    <row r="37" spans="1:10" ht="12.75">
      <c r="A37" s="12"/>
      <c r="B37" s="12"/>
      <c r="C37" s="4">
        <v>212</v>
      </c>
      <c r="D37" s="4" t="s">
        <v>98</v>
      </c>
      <c r="E37" s="9">
        <v>25.69</v>
      </c>
      <c r="F37" s="9">
        <v>16.69</v>
      </c>
      <c r="G37" s="4"/>
      <c r="H37" s="12"/>
      <c r="I37" s="12">
        <v>9</v>
      </c>
      <c r="J37" s="12"/>
    </row>
    <row r="38" spans="1:10" ht="12.75">
      <c r="A38" s="12"/>
      <c r="B38" s="12"/>
      <c r="C38" s="4">
        <v>21201</v>
      </c>
      <c r="D38" s="4" t="s">
        <v>99</v>
      </c>
      <c r="E38" s="9">
        <v>25.69</v>
      </c>
      <c r="F38" s="9">
        <v>16.69</v>
      </c>
      <c r="G38" s="4"/>
      <c r="H38" s="12"/>
      <c r="I38" s="12">
        <v>9</v>
      </c>
      <c r="J38" s="12"/>
    </row>
    <row r="39" spans="1:10" ht="12.75">
      <c r="A39" s="12"/>
      <c r="B39" s="12"/>
      <c r="C39" s="4">
        <v>2120104</v>
      </c>
      <c r="D39" s="4" t="s">
        <v>100</v>
      </c>
      <c r="E39" s="9">
        <v>25.69</v>
      </c>
      <c r="F39" s="9">
        <v>16.69</v>
      </c>
      <c r="G39" s="4"/>
      <c r="H39" s="12"/>
      <c r="I39" s="12">
        <v>9</v>
      </c>
      <c r="J39" s="12"/>
    </row>
    <row r="40" spans="1:10" ht="12.75">
      <c r="A40" s="12"/>
      <c r="B40" s="12"/>
      <c r="C40" s="4" t="s">
        <v>101</v>
      </c>
      <c r="D40" s="4" t="s">
        <v>102</v>
      </c>
      <c r="E40" s="9">
        <v>460.45</v>
      </c>
      <c r="F40" s="9">
        <v>76.25</v>
      </c>
      <c r="G40" s="13">
        <v>287.75</v>
      </c>
      <c r="H40" s="12"/>
      <c r="I40" s="12">
        <v>96.45</v>
      </c>
      <c r="J40" s="12"/>
    </row>
    <row r="41" spans="1:10" ht="12.75">
      <c r="A41" s="12"/>
      <c r="B41" s="12"/>
      <c r="C41" s="4">
        <v>21301</v>
      </c>
      <c r="D41" s="4" t="s">
        <v>103</v>
      </c>
      <c r="E41" s="9">
        <v>122.25</v>
      </c>
      <c r="F41" s="9">
        <v>76.25</v>
      </c>
      <c r="G41" s="4"/>
      <c r="H41" s="12"/>
      <c r="I41" s="12">
        <v>46</v>
      </c>
      <c r="J41" s="12"/>
    </row>
    <row r="42" spans="1:10" ht="12.75">
      <c r="A42" s="12"/>
      <c r="B42" s="12"/>
      <c r="C42" s="4">
        <v>2130104</v>
      </c>
      <c r="D42" s="4" t="s">
        <v>104</v>
      </c>
      <c r="E42" s="9">
        <v>122.25</v>
      </c>
      <c r="F42" s="9">
        <v>76.25</v>
      </c>
      <c r="G42" s="4"/>
      <c r="H42" s="12"/>
      <c r="I42" s="12">
        <v>46</v>
      </c>
      <c r="J42" s="12"/>
    </row>
    <row r="43" spans="1:10" ht="12.75">
      <c r="A43" s="12"/>
      <c r="B43" s="12"/>
      <c r="C43" s="4">
        <v>21303</v>
      </c>
      <c r="D43" s="4" t="s">
        <v>105</v>
      </c>
      <c r="E43" s="14">
        <v>5</v>
      </c>
      <c r="F43" s="12"/>
      <c r="G43" s="15">
        <v>5</v>
      </c>
      <c r="H43" s="12"/>
      <c r="I43" s="12"/>
      <c r="J43" s="12"/>
    </row>
    <row r="44" spans="1:10" ht="12.75">
      <c r="A44" s="12"/>
      <c r="B44" s="12"/>
      <c r="C44" s="4">
        <v>2130335</v>
      </c>
      <c r="D44" s="4" t="s">
        <v>106</v>
      </c>
      <c r="E44" s="14">
        <v>5</v>
      </c>
      <c r="F44" s="12"/>
      <c r="G44" s="15">
        <v>5</v>
      </c>
      <c r="H44" s="12"/>
      <c r="I44" s="12"/>
      <c r="J44" s="12"/>
    </row>
    <row r="45" spans="1:10" ht="12.75">
      <c r="A45" s="12"/>
      <c r="B45" s="12"/>
      <c r="C45" s="4">
        <v>21305</v>
      </c>
      <c r="D45" s="4" t="s">
        <v>107</v>
      </c>
      <c r="E45" s="15">
        <v>101.38</v>
      </c>
      <c r="F45" s="12"/>
      <c r="G45" s="15">
        <v>81.58</v>
      </c>
      <c r="H45" s="12"/>
      <c r="I45" s="12">
        <v>19.8</v>
      </c>
      <c r="J45" s="12"/>
    </row>
    <row r="46" spans="1:10" ht="12.75">
      <c r="A46" s="12"/>
      <c r="B46" s="12"/>
      <c r="C46" s="4">
        <v>2130504</v>
      </c>
      <c r="D46" s="4" t="s">
        <v>108</v>
      </c>
      <c r="E46" s="15">
        <v>64</v>
      </c>
      <c r="F46" s="12"/>
      <c r="G46" s="15">
        <v>64</v>
      </c>
      <c r="H46" s="12"/>
      <c r="I46" s="12"/>
      <c r="J46" s="12"/>
    </row>
    <row r="47" spans="1:10" ht="12.75">
      <c r="A47" s="12"/>
      <c r="B47" s="12"/>
      <c r="C47" s="4">
        <v>2130505</v>
      </c>
      <c r="D47" s="4" t="s">
        <v>109</v>
      </c>
      <c r="E47" s="15">
        <v>37.38</v>
      </c>
      <c r="F47" s="12"/>
      <c r="G47" s="15">
        <v>17.58</v>
      </c>
      <c r="H47" s="12"/>
      <c r="I47" s="12">
        <v>19.8</v>
      </c>
      <c r="J47" s="12"/>
    </row>
    <row r="48" spans="1:10" ht="12.75">
      <c r="A48" s="12"/>
      <c r="B48" s="12"/>
      <c r="C48" s="4" t="s">
        <v>110</v>
      </c>
      <c r="D48" s="4" t="s">
        <v>111</v>
      </c>
      <c r="E48" s="15">
        <v>231.82</v>
      </c>
      <c r="F48" s="12"/>
      <c r="G48" s="15">
        <v>201.17</v>
      </c>
      <c r="H48" s="12"/>
      <c r="I48" s="12">
        <v>30.65</v>
      </c>
      <c r="J48" s="12"/>
    </row>
    <row r="49" spans="1:10" ht="12.75">
      <c r="A49" s="12"/>
      <c r="B49" s="12"/>
      <c r="C49" s="4" t="s">
        <v>112</v>
      </c>
      <c r="D49" s="4" t="s">
        <v>113</v>
      </c>
      <c r="E49" s="15">
        <v>231.82</v>
      </c>
      <c r="F49" s="12"/>
      <c r="G49" s="15">
        <v>201.17</v>
      </c>
      <c r="H49" s="12"/>
      <c r="I49" s="12">
        <v>30.65</v>
      </c>
      <c r="J49" s="12"/>
    </row>
    <row r="50" spans="1:10" ht="12.75">
      <c r="A50" s="12"/>
      <c r="B50" s="12"/>
      <c r="C50" s="4" t="s">
        <v>114</v>
      </c>
      <c r="D50" s="4" t="s">
        <v>115</v>
      </c>
      <c r="E50" s="9">
        <v>53</v>
      </c>
      <c r="F50" s="16">
        <v>53</v>
      </c>
      <c r="G50" s="4"/>
      <c r="H50" s="12"/>
      <c r="I50" s="12"/>
      <c r="J50" s="12"/>
    </row>
    <row r="51" spans="1:10" ht="12.75">
      <c r="A51" s="12"/>
      <c r="B51" s="12"/>
      <c r="C51" s="4" t="s">
        <v>116</v>
      </c>
      <c r="D51" s="4" t="s">
        <v>117</v>
      </c>
      <c r="E51" s="9">
        <v>53</v>
      </c>
      <c r="F51" s="9">
        <v>53</v>
      </c>
      <c r="G51" s="4"/>
      <c r="H51" s="12"/>
      <c r="I51" s="12"/>
      <c r="J51" s="12"/>
    </row>
    <row r="52" spans="1:10" ht="12.75">
      <c r="A52" s="12"/>
      <c r="B52" s="12"/>
      <c r="C52" s="4" t="s">
        <v>118</v>
      </c>
      <c r="D52" s="4" t="s">
        <v>119</v>
      </c>
      <c r="E52" s="9">
        <v>53</v>
      </c>
      <c r="F52" s="9">
        <v>53</v>
      </c>
      <c r="G52" s="4"/>
      <c r="H52" s="12"/>
      <c r="I52" s="12"/>
      <c r="J52" s="12"/>
    </row>
    <row r="53" spans="1:10" ht="12.75">
      <c r="A53" s="12"/>
      <c r="B53" s="12"/>
      <c r="C53" s="11">
        <v>224</v>
      </c>
      <c r="D53" s="11" t="s">
        <v>120</v>
      </c>
      <c r="E53" s="17">
        <v>30</v>
      </c>
      <c r="F53" s="18"/>
      <c r="G53" s="17"/>
      <c r="H53" s="12"/>
      <c r="I53" s="12">
        <v>30</v>
      </c>
      <c r="J53" s="12"/>
    </row>
    <row r="54" spans="1:10" ht="12.75">
      <c r="A54" s="12"/>
      <c r="B54" s="12"/>
      <c r="C54" s="19">
        <v>22407</v>
      </c>
      <c r="D54" s="19" t="s">
        <v>121</v>
      </c>
      <c r="E54" s="20">
        <v>30</v>
      </c>
      <c r="F54" s="21"/>
      <c r="G54" s="20"/>
      <c r="H54" s="12"/>
      <c r="I54" s="12">
        <v>30</v>
      </c>
      <c r="J54" s="12"/>
    </row>
    <row r="55" spans="3:10" ht="12.75">
      <c r="C55" s="19">
        <v>2240704</v>
      </c>
      <c r="D55" s="19" t="s">
        <v>122</v>
      </c>
      <c r="E55" s="22">
        <v>30</v>
      </c>
      <c r="F55" s="22"/>
      <c r="G55" s="22"/>
      <c r="H55" s="12"/>
      <c r="I55" s="12">
        <v>30</v>
      </c>
      <c r="J55" s="12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2021-01-29T06:49:36Z</dcterms:created>
  <dcterms:modified xsi:type="dcterms:W3CDTF">2022-05-17T03:26:13Z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80A013F1FBB74B0981D43532788C6618</vt:lpwstr>
  </property>
</Properties>
</file>