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95" firstSheet="6" activeTab="6"/>
  </bookViews>
  <sheets>
    <sheet name="部门收支总体情况表" sheetId="1" r:id="rId1"/>
    <sheet name="Recovered_Sheet2" sheetId="2" r:id="rId2"/>
    <sheet name="表2-部门收入总体情况表" sheetId="3" r:id="rId3"/>
    <sheet name="表3-部门支出总体情况表" sheetId="4" r:id="rId4"/>
    <sheet name="财政拨款收支总体情况表" sheetId="5" r:id="rId5"/>
    <sheet name="表5-一般公共预算财政拨款支出情况表" sheetId="6" r:id="rId6"/>
    <sheet name="表6-一般公共预算财政拨款基本支出情况表" sheetId="7" r:id="rId7"/>
    <sheet name="表7-一般公共预算“三公”经费支出情况表" sheetId="8" r:id="rId8"/>
  </sheets>
  <definedNames/>
  <calcPr fullCalcOnLoad="1"/>
</workbook>
</file>

<file path=xl/sharedStrings.xml><?xml version="1.0" encoding="utf-8"?>
<sst xmlns="http://schemas.openxmlformats.org/spreadsheetml/2006/main" count="514" uniqueCount="219">
  <si>
    <t>XXXXX（单位全称）2019年部门预算情况说明</t>
  </si>
  <si>
    <t xml:space="preserve">一、单位基本情况
（一）职能职责。部门现行的职能职责(由部门根据实际情况填写)。若部门属于本轮机构改革的涉改单位，部门补充此次职能职责的调整情况，（区委、区政府关于印发《重庆市机构改革方案的通知》要求，将XXX、XXX职责整合，重新组建XXX。目前，正按要求，做好机构职能调整，并将机构改革任务及时落实(由部门根据实际调整情况填写)。
（二）单位构成。XXX单位；XXX中心.........（二级单位）
本部分包含本部门职能、职责、机构设置、单位构成等详细信息，如有其他需要说明的情况，应单独在此进行补充说明。
二、部门预算情况说明
2019年一般公共预算财政拨款收入  万元，一般公共预算财政拨款支出   万元，比2018年增加（或减少）   万元。其中：基本支出  万元，比2018年增加（或减少）  万元，主要原因是……等，主要用于保障……在职人员工资福利及社会保险缴费，离休人员离休费，退休人员补助等，保障部门正常运转的各项商品服务支出；项目支出   万元，比2018年增加（或减少）  万元，主要原因是……等，主要用于……等重点工作。
2019年政府性基金预算收入  万元，政府性基金预算支出  万元，比2018年增加（或减少）   万元，主要原因是……，主要用于……。(无政府性基金预算拨款的单位，要写明“XXX部门2019年未使用政府性基金预算拨款安排的支出”)
三、“三公”经费情况说明
    2019年“三公”经费预算  万元，比2018年减少(或增加)  万元。其中：因公出国（境）费用  万元，比2018年减少(或增加)  万元，主要原因是……；公务接待费  万元，比2018年减少(或增加)  万元，主要原因是……；公务用车运行维护费    万元，比2018年减少(或增加)   万元，主要原因是……；公务用车购置费   万元，比2018年减少(或增加)   万元；主要原因是……。
四、其他重要事项的情况说明
（行政、参公单位）1、机关运行经费。2018年一般公共预算财政拨款运行经费   万元，比上年增加  万元，主要原因为市级部门公用经费标准统一提高。主要用于办公费、印刷费、邮电费、水电费、物管费、差旅费、会议费、培训费及其他商品和服务支出等。
（事业单位）1、我单位不在机关运行经费统计范围之内。
2、政府采购情况。所属各预算单位政府采购预总额  万元，其中：政府采购货物预算  万元、政府采购工程预算  万元、政府采购服务预算  万元。
3、绩效目标设置情况。2019年项目支出均实行了绩效目标管理，涉及一般公共预算当年财政拨款 万元。
4、国有资产占有使用情况。截至2018年12月，所属各预算单位共有车辆 辆，其中一般公务用车 辆、执勤执法用车 辆。2019年一般公共预算安排购置车辆 辆，其中一般公务用车 辆、执勤执法用车 辆。
五、专业性名词解释（纳入向社会公开范围的部门必须填写！）
以下为常见专业名词解释，部门应根据实际情况进行解释和增减。
（一）财政拨款收入：指本年度从本级财政部门取得的财政拨款，包括一般公共预算财政拨款和政府性基金预算财政拨款。
（二）其他收入：指单位取得的除“财政拨款收入”、“事业收入”、“经营收入”等以外的收入。
（三）基本支出：指为保障机构正常运转、完成日常工作任务而发生的人员经费和公用经费。
（四）项目支出：指在基本支出之外为完成特定行政任务和事业发展目标所发生的支出。
（五）“三公”经费：指用一般公共预算财政拨款安排的因公出国（境）费、公务用车购置及运行维护费、公务接待费。其中，因公出国（境）费反映单位公务出国（境）的国际旅费、国外城市间交通费、住宿费、伙食费、培训费、公杂费等支出；公务用车购置费反映单位公务用车购置支出（含车辆购置税）；公务用车运行维护费反映单位按规定保留的公务用车燃料费、维修费、过路过桥费、保险费、安全奖励费用等支出；公务接待费反映单位按规定开支的各类公务接待（含外宾接待）支出。
预算公开联系方式。（必填！）
（部门应提供能有效沟通的联系方式或渠道，便于公众咨询和反馈信息。）
如：张三，电话：023-12345678
</t>
  </si>
  <si>
    <t>部门收支总体情况表</t>
  </si>
  <si>
    <t>乡财</t>
  </si>
  <si>
    <t/>
  </si>
  <si>
    <t>收入</t>
  </si>
  <si>
    <t>支出</t>
  </si>
  <si>
    <t>项目</t>
  </si>
  <si>
    <t>金额</t>
  </si>
  <si>
    <t>功能科目</t>
  </si>
  <si>
    <t>本年收入</t>
  </si>
  <si>
    <t>一、一般公共服务</t>
  </si>
  <si>
    <t xml:space="preserve">  一般公共预算拨款收入</t>
  </si>
  <si>
    <t>二、外交</t>
  </si>
  <si>
    <t xml:space="preserve">  政府性基金预算拨款收入</t>
  </si>
  <si>
    <t>三、国防</t>
  </si>
  <si>
    <t xml:space="preserve">  国有资本经营预算拨款收入</t>
  </si>
  <si>
    <t>四、公共安全</t>
  </si>
  <si>
    <t xml:space="preserve">  事业收入</t>
  </si>
  <si>
    <t>五、教育</t>
  </si>
  <si>
    <t xml:space="preserve">  事业单位经营收入</t>
  </si>
  <si>
    <t>六、科学技术</t>
  </si>
  <si>
    <t xml:space="preserve">  其他收入</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</si>
  <si>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</si>
  <si>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</si>
  <si>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</si>
  <si>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</si>
  <si>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</si>
  <si>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</si>
  <si>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</si>
  <si>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</si>
  <si>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</si>
  <si>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</si>
  <si>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十七、金融监管等事务支出</t>
  </si>
  <si>
    <t>十八、援助其他地区支出</t>
  </si>
  <si>
    <t>十九、国土资源气象等事务</t>
  </si>
  <si>
    <t>二十、住房保障支出</t>
  </si>
  <si>
    <t>二十二、粮油物资储备事务</t>
  </si>
  <si>
    <t>二十三、预备费</t>
  </si>
  <si>
    <t>二十四、国有资本经营预算支出</t>
  </si>
  <si>
    <t>二十五、其他支出</t>
  </si>
  <si>
    <t>二十六、转移性支出</t>
  </si>
  <si>
    <t>二十七、债务还本支出</t>
  </si>
  <si>
    <t>上年结转</t>
  </si>
  <si>
    <t>二十八、债务付息支出</t>
  </si>
  <si>
    <t xml:space="preserve">  财政上年结转</t>
  </si>
  <si>
    <t>二十九、债务发行费用支出</t>
  </si>
  <si>
    <t xml:space="preserve">  部门上年结转</t>
  </si>
  <si>
    <t>三十、灾害防治与应急管理支出</t>
  </si>
  <si>
    <t>收入总计</t>
  </si>
  <si>
    <t>支出总计</t>
  </si>
  <si>
    <t>表2-部门收入总体情况表</t>
  </si>
  <si>
    <t>单位编码</t>
  </si>
  <si>
    <t>单位名称</t>
  </si>
  <si>
    <t>科目</t>
  </si>
  <si>
    <t>合计</t>
  </si>
  <si>
    <t>一般公共预算拨款收入</t>
  </si>
  <si>
    <t>政府性基金预算拨款收入</t>
  </si>
  <si>
    <t>国有资本经营预算拨款收入</t>
  </si>
  <si>
    <t>事业收入</t>
  </si>
  <si>
    <t>事业单位经营收入</t>
  </si>
  <si>
    <t>其他收入</t>
  </si>
  <si>
    <t>科目编码</t>
  </si>
  <si>
    <t>科目名称</t>
  </si>
  <si>
    <t>重庆市武隆区火炉镇人民政府</t>
  </si>
  <si>
    <t xml:space="preserve">  一般公共服务支出</t>
  </si>
  <si>
    <t xml:space="preserve">    人大事务</t>
  </si>
  <si>
    <t xml:space="preserve">      行政运行</t>
  </si>
  <si>
    <t xml:space="preserve">    政府办公厅(室)及相关机构事务</t>
  </si>
  <si>
    <t xml:space="preserve">    财政事务</t>
  </si>
  <si>
    <t xml:space="preserve">    群众团体事务</t>
  </si>
  <si>
    <t xml:space="preserve">    党委办公厅(室)及相关机构事务</t>
  </si>
  <si>
    <t xml:space="preserve">  文化体育与传媒支出</t>
  </si>
  <si>
    <t xml:space="preserve">    文化</t>
  </si>
  <si>
    <t xml:space="preserve">      群众文化</t>
  </si>
  <si>
    <t xml:space="preserve">  社会保障和就业支出</t>
  </si>
  <si>
    <t xml:space="preserve">    人力资源和社会保障管理事务</t>
  </si>
  <si>
    <t xml:space="preserve">      社会保险经办机构</t>
  </si>
  <si>
    <t xml:space="preserve">    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</si>
  <si>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</si>
  <si>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</si>
  <si>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</si>
  <si>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</si>
  <si>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 xml:space="preserve">  医疗卫生与计划生育支出</t>
  </si>
  <si>
    <t xml:space="preserve">    计划生育事务</t>
  </si>
  <si>
    <t xml:space="preserve">      计划生育机构</t>
  </si>
  <si>
    <t xml:space="preserve">    行政事业单位医疗</t>
  </si>
  <si>
    <t xml:space="preserve">      行政单位医疗</t>
  </si>
  <si>
    <t xml:space="preserve">      事业单位医疗</t>
  </si>
  <si>
    <t xml:space="preserve">      公务员医疗补助</t>
  </si>
  <si>
    <t xml:space="preserve">  节能环保支出</t>
  </si>
  <si>
    <t xml:space="preserve">    自然生态保护</t>
  </si>
  <si>
    <t xml:space="preserve">      生态保护</t>
  </si>
  <si>
    <t xml:space="preserve">  城乡社区支出</t>
  </si>
  <si>
    <t xml:space="preserve">    城乡社区管理事务</t>
  </si>
  <si>
    <t xml:space="preserve">      城管执法</t>
  </si>
  <si>
    <t xml:space="preserve">    城乡社区环境卫生(款)</t>
  </si>
  <si>
    <t xml:space="preserve">      城乡社区环境卫生(项)</t>
  </si>
  <si>
    <t xml:space="preserve">  农林水支出</t>
  </si>
  <si>
    <t xml:space="preserve">    农业</t>
  </si>
  <si>
    <t xml:space="preserve">      事业运行</t>
  </si>
  <si>
    <t xml:space="preserve">    林业</t>
  </si>
  <si>
    <t xml:space="preserve">      林业事业机构</t>
  </si>
  <si>
    <t xml:space="preserve">    水利</t>
  </si>
  <si>
    <t xml:space="preserve">      江河湖库水系综合整治</t>
  </si>
  <si>
    <t xml:space="preserve">    扶贫</t>
  </si>
  <si>
    <t xml:space="preserve">      农村基础设施建设</t>
  </si>
  <si>
    <t xml:space="preserve">    农村综合改革</t>
  </si>
  <si>
    <t xml:space="preserve">      对村级一事一议的补助</t>
  </si>
  <si>
    <t xml:space="preserve">      对村民委员会和村党支部的补助</t>
  </si>
  <si>
    <t xml:space="preserve">      其他农村综合改革支出</t>
  </si>
  <si>
    <t xml:space="preserve">  住房保障支出</t>
  </si>
  <si>
    <t xml:space="preserve">    住房改革支出</t>
  </si>
  <si>
    <t xml:space="preserve">      住房公积金</t>
  </si>
  <si>
    <t xml:space="preserve">  灾害防治及应急管理支出</t>
  </si>
  <si>
    <t xml:space="preserve">    消防事务</t>
  </si>
  <si>
    <t>表3-部门支出总体情况表</t>
  </si>
  <si>
    <t>基本支出</t>
  </si>
  <si>
    <t>项目支出</t>
  </si>
  <si>
    <t>事业单位经营支出</t>
  </si>
  <si>
    <t>本级项目</t>
  </si>
  <si>
    <t>上级项目</t>
  </si>
  <si>
    <t>财政拨款收支总体情况表</t>
  </si>
  <si>
    <t>一般公共预算财政拨款</t>
  </si>
  <si>
    <t>政府性基金预算财政拨款</t>
  </si>
  <si>
    <t>国有资本经营预算财政拨款</t>
  </si>
  <si>
    <t xml:space="preserve">  一般公共预算拨款</t>
  </si>
  <si>
    <t xml:space="preserve">  政府性基金预算拨款</t>
  </si>
  <si>
    <t xml:space="preserve">  国有资本经营预算拨款</t>
  </si>
  <si>
    <t>二十一、粮油物资储备事务</t>
  </si>
  <si>
    <t>二十二、国有资本经营预算支出</t>
  </si>
  <si>
    <t>二十四、其他支出</t>
  </si>
  <si>
    <t>二十五、转移性支出</t>
  </si>
  <si>
    <t>二十六、债务还本支出</t>
  </si>
  <si>
    <t>二十七、债务付息支出</t>
  </si>
  <si>
    <t>二十八、债务发行费用支出</t>
  </si>
  <si>
    <t>三十、灾害防治及应急管理支出</t>
  </si>
  <si>
    <t>表5-一般公共预算财政拨款支出情况表</t>
  </si>
  <si>
    <t>功能分类科目</t>
  </si>
  <si>
    <t>2018年预算数</t>
  </si>
  <si>
    <t>2019年预算数</t>
  </si>
  <si>
    <t>小计</t>
  </si>
  <si>
    <t>本级支出</t>
  </si>
  <si>
    <t>上级支出</t>
  </si>
  <si>
    <t>表6-一般公共预算财政拨款基本支出情况表</t>
  </si>
  <si>
    <t>经济分类科目</t>
  </si>
  <si>
    <t>2019年基本支出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</si>
  <si>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</si>
  <si>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</si>
  <si>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</si>
  <si>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</si>
  <si>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</si>
  <si>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</si>
  <si>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</si>
  <si>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</si>
  <si>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</si>
  <si>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</si>
  <si>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</si>
  <si>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</si>
  <si>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</si>
  <si>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</si>
  <si>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</si>
  <si>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</si>
  <si>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</si>
  <si>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</si>
  <si>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</si>
  <si>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</si>
  <si>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</si>
  <si>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</si>
  <si>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</si>
  <si>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</si>
  <si>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</si>
  <si>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</si>
  <si>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</si>
  <si>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</si>
  <si>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</si>
  <si>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</si>
  <si>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</si>
  <si>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</si>
  <si>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</si>
  <si>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</si>
  <si>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</si>
  <si>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</si>
  <si>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</si>
  <si>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</si>
  <si>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差旅费</t>
  </si>
  <si>
    <t>30212</t>
  </si>
  <si>
    <t xml:space="preserve">  因公出国（境）费用</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</si>
  <si>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</si>
  <si>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</si>
  <si>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</si>
  <si>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</si>
  <si>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</si>
  <si>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</si>
  <si>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</si>
  <si>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</si>
  <si>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</si>
  <si>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</si>
  <si>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</si>
  <si>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</si>
  <si>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</si>
  <si>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</si>
  <si>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</si>
  <si>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</si>
  <si>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</si>
  <si>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</si>
  <si>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</si>
  <si>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</si>
  <si>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30304</t>
  </si>
  <si>
    <t xml:space="preserve">  抚恤金</t>
  </si>
  <si>
    <t xml:space="preserve">  30305</t>
  </si>
  <si>
    <t xml:space="preserve">  生活补助</t>
  </si>
  <si>
    <t>表7-一般公共预算“三公”经费支出情况表</t>
  </si>
  <si>
    <t>万元</t>
  </si>
  <si>
    <t>因公出国 （境）费</t>
  </si>
  <si>
    <t>公务用车购置及运行费</t>
  </si>
  <si>
    <t>公务接待费</t>
  </si>
  <si>
    <t>公务用车购置费</t>
  </si>
  <si>
    <t>公务用车运行维护费</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</si>
</sst>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
  </numFmts>
  <fonts count="47">
    <font>
      <sz val="10"/>
      <name val="Arial"/>
      <family val="2"/>
    </font>
    <font>
      <sz val="11"/>
      <name val="宋体"/>
      <family val="0"/>
    </font>
    <font>
      <b/>
      <sz val="14"/>
      <name val="黑体"/>
      <family val="3"/>
    </font>
    <font>
      <sz val="10"/>
      <name val="宋体"/>
      <family val="0"/>
    </font>
    <font>
      <sz val="11"/>
      <color indexed="8"/>
      <name val="宋体"/>
      <family val="0"/>
    </font>
    <font>
      <b/>
      <sz val="10"/>
      <name val="宋体"/>
      <family val="0"/>
    </font>
    <font>
      <sz val="14"/>
      <name val="Arial"/>
      <family val="2"/>
    </font>
    <font>
      <sz val="12"/>
      <name val="Arial"/>
      <family val="2"/>
    </font>
    <font>
      <sz val="21"/>
      <name val="Arial"/>
      <family val="2"/>
    </font>
    <font>
      <sz val="11"/>
      <color indexed="9"/>
      <name val="宋体"/>
      <family val="0"/>
    </font>
    <font>
      <i/>
      <sz val="11"/>
      <color indexed="23"/>
      <name val="宋体"/>
      <family val="0"/>
    </font>
    <font>
      <b/>
      <sz val="11"/>
      <color indexed="54"/>
      <name val="宋体"/>
      <family val="0"/>
    </font>
    <font>
      <sz val="11"/>
      <color indexed="16"/>
      <name val="宋体"/>
      <family val="0"/>
    </font>
    <font>
      <b/>
      <sz val="11"/>
      <color indexed="63"/>
      <name val="宋体"/>
      <family val="0"/>
    </font>
    <font>
      <sz val="11"/>
      <color indexed="10"/>
      <name val="宋体"/>
      <family val="0"/>
    </font>
    <font>
      <b/>
      <sz val="11"/>
      <color indexed="9"/>
      <name val="宋体"/>
      <family val="0"/>
    </font>
    <font>
      <b/>
      <sz val="18"/>
      <color indexed="54"/>
      <name val="宋体"/>
      <family val="0"/>
    </font>
    <font>
      <sz val="11"/>
      <color indexed="62"/>
      <name val="宋体"/>
      <family val="0"/>
    </font>
    <font>
      <u val="single"/>
      <sz val="11"/>
      <color indexed="12"/>
      <name val="宋体"/>
      <family val="0"/>
    </font>
    <font>
      <sz val="11"/>
      <color indexed="19"/>
      <name val="宋体"/>
      <family val="0"/>
    </font>
    <font>
      <b/>
      <sz val="11"/>
      <color indexed="8"/>
      <name val="宋体"/>
      <family val="0"/>
    </font>
    <font>
      <b/>
      <sz val="13"/>
      <color indexed="54"/>
      <name val="宋体"/>
      <family val="0"/>
    </font>
    <font>
      <u val="single"/>
      <sz val="11"/>
      <color indexed="20"/>
      <name val="宋体"/>
      <family val="0"/>
    </font>
    <font>
      <sz val="11"/>
      <color indexed="17"/>
      <name val="宋体"/>
      <family val="0"/>
    </font>
    <font>
      <sz val="11"/>
      <color indexed="53"/>
      <name val="宋体"/>
      <family val="0"/>
    </font>
    <font>
      <b/>
      <sz val="15"/>
      <color indexed="54"/>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8"/>
      </top>
      <bottom/>
    </border>
    <border>
      <left/>
      <right style="thin"/>
      <top style="thin"/>
      <bottom style="thin"/>
    </border>
    <border>
      <left/>
      <right style="thin">
        <color indexed="8"/>
      </right>
      <top style="thin">
        <color indexed="8"/>
      </top>
      <bottom>
        <color indexed="8"/>
      </bottom>
    </border>
    <border>
      <left/>
      <right style="thin">
        <color indexed="8"/>
      </right>
      <top>
        <color indexed="8"/>
      </top>
      <bottom style="thin">
        <color indexed="8"/>
      </bottom>
    </border>
    <border>
      <left style="thin">
        <color indexed="8"/>
      </left>
      <right/>
      <top style="thin">
        <color indexed="8"/>
      </top>
      <bottom>
        <color indexed="8"/>
      </bottom>
    </border>
    <border>
      <left style="thin">
        <color indexed="8"/>
      </left>
      <right/>
      <top>
        <color indexed="8"/>
      </top>
      <bottom style="thin">
        <color indexed="8"/>
      </bottom>
    </border>
    <border>
      <left style="thin"/>
      <right/>
      <top style="thin"/>
      <bottom style="thin"/>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49">
    <xf numFmtId="0" fontId="0" fillId="0" borderId="0" xfId="0" applyNumberFormat="1" applyFont="1" applyFill="1" applyBorder="1" applyAlignment="1">
      <alignment/>
    </xf>
    <xf numFmtId="0" fontId="2" fillId="0" borderId="0" xfId="0" applyNumberFormat="1" applyFont="1" applyFill="1" applyBorder="1" applyAlignment="1">
      <alignment horizontal="center" vertical="center" wrapText="1" shrinkToFit="1"/>
    </xf>
    <xf numFmtId="0" fontId="3" fillId="0" borderId="0" xfId="0" applyNumberFormat="1" applyFont="1" applyFill="1" applyBorder="1" applyAlignment="1">
      <alignment horizontal="left" vertical="center"/>
    </xf>
    <xf numFmtId="0" fontId="3" fillId="33" borderId="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4" xfId="0" applyFont="1" applyFill="1" applyBorder="1" applyAlignment="1">
      <alignment horizontal="center" vertical="center" wrapText="1" shrinkToFit="1"/>
    </xf>
    <xf numFmtId="0" fontId="3" fillId="33" borderId="15" xfId="0" applyNumberFormat="1" applyFont="1" applyFill="1" applyBorder="1" applyAlignment="1">
      <alignment horizontal="center" vertical="center" wrapText="1" shrinkToFit="1"/>
    </xf>
    <xf numFmtId="0" fontId="3" fillId="0" borderId="15" xfId="0" applyNumberFormat="1" applyFont="1" applyFill="1" applyBorder="1" applyAlignment="1">
      <alignment horizontal="left" vertical="center" shrinkToFit="1"/>
    </xf>
    <xf numFmtId="0" fontId="27" fillId="0" borderId="16" xfId="0" applyNumberFormat="1" applyFont="1" applyFill="1" applyBorder="1" applyAlignment="1" applyProtection="1">
      <alignment vertical="center"/>
      <protection/>
    </xf>
    <xf numFmtId="0" fontId="27" fillId="0" borderId="0" xfId="0" applyNumberFormat="1" applyFont="1" applyFill="1" applyBorder="1" applyAlignment="1" applyProtection="1">
      <alignment vertical="center"/>
      <protection/>
    </xf>
    <xf numFmtId="0" fontId="3" fillId="33" borderId="17" xfId="0" applyFont="1" applyFill="1" applyBorder="1" applyAlignment="1">
      <alignment horizontal="center" vertical="center" wrapText="1" shrinkToFit="1"/>
    </xf>
    <xf numFmtId="0" fontId="3" fillId="0" borderId="16" xfId="0" applyNumberFormat="1" applyFont="1" applyFill="1" applyBorder="1" applyAlignment="1">
      <alignment horizontal="left" vertical="center" shrinkToFit="1"/>
    </xf>
    <xf numFmtId="0" fontId="0" fillId="0" borderId="16" xfId="0" applyNumberFormat="1" applyFont="1" applyFill="1" applyBorder="1" applyAlignment="1">
      <alignment/>
    </xf>
    <xf numFmtId="0" fontId="27" fillId="0" borderId="16" xfId="0" applyNumberFormat="1" applyFont="1" applyFill="1" applyBorder="1" applyAlignment="1" applyProtection="1">
      <alignment horizontal="center" vertical="center"/>
      <protection/>
    </xf>
    <xf numFmtId="49" fontId="27" fillId="0" borderId="16" xfId="0" applyNumberFormat="1" applyFont="1" applyFill="1" applyBorder="1" applyAlignment="1" applyProtection="1">
      <alignment vertical="center"/>
      <protection/>
    </xf>
    <xf numFmtId="49" fontId="27" fillId="0" borderId="16" xfId="0" applyNumberFormat="1" applyFont="1" applyFill="1" applyBorder="1" applyAlignment="1" applyProtection="1">
      <alignment horizontal="center" vertical="center"/>
      <protection/>
    </xf>
    <xf numFmtId="0" fontId="0" fillId="0" borderId="0" xfId="0" applyNumberFormat="1" applyFont="1" applyFill="1" applyBorder="1" applyAlignment="1">
      <alignment horizontal="center"/>
    </xf>
    <xf numFmtId="0" fontId="3" fillId="0" borderId="15" xfId="0" applyNumberFormat="1" applyFont="1" applyFill="1" applyBorder="1" applyAlignment="1">
      <alignment horizontal="center" vertical="center" shrinkToFit="1"/>
    </xf>
    <xf numFmtId="176" fontId="27" fillId="0" borderId="16"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left" vertical="center"/>
      <protection/>
    </xf>
    <xf numFmtId="0" fontId="5" fillId="0" borderId="16"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left" vertical="center"/>
      <protection/>
    </xf>
    <xf numFmtId="0" fontId="0" fillId="0" borderId="16" xfId="0" applyNumberFormat="1" applyFont="1" applyFill="1" applyBorder="1" applyAlignment="1">
      <alignment horizontal="center"/>
    </xf>
    <xf numFmtId="0" fontId="6" fillId="33" borderId="10" xfId="0" applyFont="1" applyFill="1" applyBorder="1" applyAlignment="1">
      <alignment horizontal="center" vertical="center" wrapText="1" shrinkToFit="1"/>
    </xf>
    <xf numFmtId="0" fontId="6" fillId="33" borderId="12"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6" fillId="33" borderId="15" xfId="0" applyFont="1" applyFill="1" applyBorder="1" applyAlignment="1">
      <alignment horizontal="center" vertical="center" wrapText="1" shrinkToFit="1"/>
    </xf>
    <xf numFmtId="0" fontId="7" fillId="33" borderId="15" xfId="0" applyFont="1" applyFill="1" applyBorder="1" applyAlignment="1">
      <alignment horizontal="left" vertical="center" wrapText="1" shrinkToFit="1"/>
    </xf>
    <xf numFmtId="177" fontId="3" fillId="0" borderId="15" xfId="0" applyNumberFormat="1" applyFont="1" applyBorder="1" applyAlignment="1">
      <alignment/>
    </xf>
    <xf numFmtId="0" fontId="7" fillId="33" borderId="15" xfId="0" applyFont="1" applyFill="1" applyBorder="1" applyAlignment="1">
      <alignment horizontal="right" vertical="center" wrapText="1" shrinkToFit="1"/>
    </xf>
    <xf numFmtId="0" fontId="7" fillId="33" borderId="15" xfId="0" applyFont="1" applyFill="1" applyBorder="1" applyAlignment="1">
      <alignment horizontal="center" vertical="center" wrapText="1" shrinkToFit="1"/>
    </xf>
    <xf numFmtId="178" fontId="3" fillId="0" borderId="15" xfId="0" applyNumberFormat="1" applyFont="1" applyBorder="1" applyAlignment="1">
      <alignment shrinkToFit="1"/>
    </xf>
    <xf numFmtId="0" fontId="3" fillId="33" borderId="16" xfId="0" applyFont="1" applyFill="1" applyBorder="1" applyAlignment="1">
      <alignment horizontal="center" vertical="center" wrapText="1" shrinkToFit="1"/>
    </xf>
    <xf numFmtId="0" fontId="3" fillId="33" borderId="19" xfId="0" applyFont="1" applyFill="1" applyBorder="1" applyAlignment="1">
      <alignment horizontal="center" vertical="center" wrapText="1" shrinkToFit="1"/>
    </xf>
    <xf numFmtId="0" fontId="3" fillId="33" borderId="20" xfId="0" applyFont="1" applyFill="1" applyBorder="1" applyAlignment="1">
      <alignment horizontal="center" vertical="center" wrapText="1" shrinkToFit="1"/>
    </xf>
    <xf numFmtId="0" fontId="27" fillId="0" borderId="18" xfId="0" applyNumberFormat="1" applyFont="1" applyFill="1" applyBorder="1" applyAlignment="1" applyProtection="1">
      <alignment horizontal="center" vertical="center"/>
      <protection/>
    </xf>
    <xf numFmtId="0" fontId="3" fillId="33" borderId="16" xfId="0" applyNumberFormat="1" applyFont="1" applyFill="1" applyBorder="1" applyAlignment="1">
      <alignment horizontal="center" vertical="center" wrapText="1" shrinkToFit="1"/>
    </xf>
    <xf numFmtId="0" fontId="3" fillId="0" borderId="16" xfId="0" applyNumberFormat="1" applyFont="1" applyFill="1" applyBorder="1" applyAlignment="1">
      <alignment/>
    </xf>
    <xf numFmtId="176" fontId="27" fillId="0" borderId="18" xfId="0" applyNumberFormat="1" applyFont="1" applyFill="1" applyBorder="1" applyAlignment="1" applyProtection="1">
      <alignment vertical="center"/>
      <protection/>
    </xf>
    <xf numFmtId="176" fontId="27" fillId="0" borderId="16" xfId="0" applyNumberFormat="1" applyFont="1" applyFill="1" applyBorder="1" applyAlignment="1" applyProtection="1">
      <alignment vertical="center"/>
      <protection/>
    </xf>
    <xf numFmtId="0" fontId="3" fillId="33" borderId="21" xfId="0" applyFont="1" applyFill="1" applyBorder="1" applyAlignment="1">
      <alignment horizontal="center" vertical="center" wrapText="1" shrinkToFit="1"/>
    </xf>
    <xf numFmtId="0" fontId="3" fillId="0" borderId="16" xfId="0" applyNumberFormat="1" applyFont="1" applyFill="1" applyBorder="1" applyAlignment="1">
      <alignment horizontal="center" vertical="center"/>
    </xf>
    <xf numFmtId="0" fontId="3" fillId="33" borderId="22" xfId="0" applyFont="1" applyFill="1" applyBorder="1" applyAlignment="1">
      <alignment horizontal="center" vertical="center" wrapText="1" shrinkToFit="1"/>
    </xf>
    <xf numFmtId="0" fontId="27" fillId="0" borderId="23" xfId="0" applyNumberFormat="1" applyFont="1" applyFill="1" applyBorder="1" applyAlignment="1" applyProtection="1">
      <alignment horizontal="center" vertical="center"/>
      <protection/>
    </xf>
    <xf numFmtId="0" fontId="8" fillId="33" borderId="0" xfId="0" applyNumberFormat="1" applyFont="1" applyFill="1" applyBorder="1" applyAlignment="1">
      <alignment horizontal="center" vertical="center" wrapText="1" shrinkToFit="1"/>
    </xf>
    <xf numFmtId="0" fontId="3" fillId="33" borderId="0" xfId="0" applyNumberFormat="1" applyFont="1" applyFill="1" applyBorder="1" applyAlignment="1">
      <alignment horizontal="left"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A2" sqref="A2:M31"/>
    </sheetView>
  </sheetViews>
  <sheetFormatPr defaultColWidth="9.140625" defaultRowHeight="12.75"/>
  <cols>
    <col min="1" max="1" width="15.00390625" style="0" bestFit="1" customWidth="1"/>
  </cols>
  <sheetData>
    <row r="1" ht="42.75" customHeight="1">
      <c r="A1" s="47" t="s">
        <v>0</v>
      </c>
    </row>
    <row r="2" ht="33" customHeight="1">
      <c r="A2" s="48" t="s">
        <v>1</v>
      </c>
    </row>
  </sheetData>
  <sheetProtection/>
  <mergeCells count="2">
    <mergeCell ref="A1:M1"/>
    <mergeCell ref="A2:M31"/>
  </mergeCells>
  <printOptions/>
  <pageMargins left="0.75" right="0.75" top="1" bottom="1" header="0.5" footer="0.5"/>
  <pageSetup fitToHeight="0" fitToWidth="0" horizontalDpi="300" verticalDpi="300" orientation="portrait" pageOrder="overThenDown" paperSize="9"/>
</worksheet>
</file>

<file path=xl/worksheets/sheet2.xml><?xml version="1.0" encoding="utf-8"?>
<worksheet xmlns="http://schemas.openxmlformats.org/spreadsheetml/2006/main" xmlns:r="http://schemas.openxmlformats.org/officeDocument/2006/relationships">
  <dimension ref="A1:D37"/>
  <sheetViews>
    <sheetView workbookViewId="0" topLeftCell="A1">
      <selection activeCell="C42" sqref="C42"/>
    </sheetView>
  </sheetViews>
  <sheetFormatPr defaultColWidth="9.140625" defaultRowHeight="12.75"/>
  <cols>
    <col min="1" max="1" width="29.00390625" style="0" bestFit="1" customWidth="1"/>
    <col min="2" max="2" width="19.00390625" style="0" bestFit="1" customWidth="1"/>
    <col min="3" max="3" width="30.00390625" style="0" bestFit="1" customWidth="1"/>
    <col min="4" max="4" width="22.00390625" style="0" bestFit="1" customWidth="1"/>
  </cols>
  <sheetData>
    <row r="1" ht="18.75">
      <c r="A1" s="1" t="s">
        <v>2</v>
      </c>
    </row>
    <row r="2" ht="16.5" customHeight="1">
      <c r="A2" s="2" t="s">
        <v>3</v>
      </c>
    </row>
    <row r="3" ht="32.25" customHeight="1">
      <c r="A3" s="2" t="s">
        <v>4</v>
      </c>
    </row>
    <row r="4" spans="1:4" ht="27.75" customHeight="1">
      <c r="A4" s="26" t="s">
        <v>5</v>
      </c>
      <c r="B4" s="27"/>
      <c r="C4" s="26" t="s">
        <v>6</v>
      </c>
      <c r="D4" s="27"/>
    </row>
    <row r="5" spans="1:4" ht="19.5" customHeight="1">
      <c r="A5" s="29" t="s">
        <v>7</v>
      </c>
      <c r="B5" s="29" t="s">
        <v>8</v>
      </c>
      <c r="C5" s="29" t="s">
        <v>9</v>
      </c>
      <c r="D5" s="29" t="s">
        <v>8</v>
      </c>
    </row>
    <row r="6" spans="1:4" ht="19.5" customHeight="1">
      <c r="A6" s="30" t="s">
        <v>10</v>
      </c>
      <c r="B6" s="11">
        <v>2264.12</v>
      </c>
      <c r="C6" s="30" t="s">
        <v>11</v>
      </c>
      <c r="D6" s="11">
        <v>840.02</v>
      </c>
    </row>
    <row r="7" spans="1:4" ht="19.5" customHeight="1">
      <c r="A7" s="30" t="s">
        <v>12</v>
      </c>
      <c r="B7" s="11">
        <v>2264.12</v>
      </c>
      <c r="C7" s="30" t="s">
        <v>13</v>
      </c>
      <c r="D7" s="31"/>
    </row>
    <row r="8" spans="1:4" ht="19.5" customHeight="1">
      <c r="A8" s="30" t="s">
        <v>14</v>
      </c>
      <c r="B8" s="31"/>
      <c r="C8" s="30" t="s">
        <v>15</v>
      </c>
      <c r="D8" s="31"/>
    </row>
    <row r="9" spans="1:4" ht="19.5" customHeight="1">
      <c r="A9" s="30" t="s">
        <v>16</v>
      </c>
      <c r="B9" s="31"/>
      <c r="C9" s="30" t="s">
        <v>17</v>
      </c>
      <c r="D9" s="31"/>
    </row>
    <row r="10" spans="1:4" ht="19.5" customHeight="1">
      <c r="A10" s="30" t="s">
        <v>18</v>
      </c>
      <c r="B10" s="31"/>
      <c r="C10" s="30" t="s">
        <v>19</v>
      </c>
      <c r="D10" s="31"/>
    </row>
    <row r="11" spans="1:4" ht="19.5" customHeight="1">
      <c r="A11" s="30" t="s">
        <v>20</v>
      </c>
      <c r="B11" s="31"/>
      <c r="C11" s="30" t="s">
        <v>21</v>
      </c>
      <c r="D11" s="31"/>
    </row>
    <row r="12" spans="1:4" ht="19.5" customHeight="1">
      <c r="A12" s="30" t="s">
        <v>22</v>
      </c>
      <c r="B12" s="32" t="s">
        <v>4</v>
      </c>
      <c r="C12" s="30" t="s">
        <v>23</v>
      </c>
      <c r="D12" s="11">
        <v>42.48</v>
      </c>
    </row>
    <row r="13" spans="1:4" ht="19.5" customHeight="1">
      <c r="A13" s="30" t="s">
        <v>4</v>
      </c>
      <c r="B13" s="32" t="s">
        <v>4</v>
      </c>
      <c r="C13" s="30" t="s">
        <v>24</v>
      </c>
      <c r="D13" s="11">
        <v>252.71</v>
      </c>
    </row>
    <row r="14" spans="1:4" ht="19.5" customHeight="1">
      <c r="A14" s="30" t="s">
        <v>4</v>
      </c>
      <c r="B14" s="32" t="s">
        <v>4</v>
      </c>
      <c r="C14" s="30" t="s">
        <v>25</v>
      </c>
      <c r="D14" s="31"/>
    </row>
    <row r="15" spans="1:4" ht="19.5" customHeight="1">
      <c r="A15" s="30" t="s">
        <v>4</v>
      </c>
      <c r="B15" s="32" t="s">
        <v>4</v>
      </c>
      <c r="C15" s="30" t="s">
        <v>26</v>
      </c>
      <c r="D15" s="11">
        <v>86.65</v>
      </c>
    </row>
    <row r="16" spans="1:4" ht="19.5" customHeight="1">
      <c r="A16" s="30" t="s">
        <v>4</v>
      </c>
      <c r="B16" s="32" t="s">
        <v>4</v>
      </c>
      <c r="C16" s="30" t="s">
        <v>27</v>
      </c>
      <c r="D16" s="31"/>
    </row>
    <row r="17" spans="1:4" ht="19.5" customHeight="1">
      <c r="A17" s="30" t="s">
        <v>4</v>
      </c>
      <c r="B17" s="32" t="s">
        <v>4</v>
      </c>
      <c r="C17" s="30" t="s">
        <v>28</v>
      </c>
      <c r="D17" s="11">
        <v>156.47</v>
      </c>
    </row>
    <row r="18" spans="1:4" ht="19.5" customHeight="1">
      <c r="A18" s="30" t="s">
        <v>4</v>
      </c>
      <c r="B18" s="32" t="s">
        <v>4</v>
      </c>
      <c r="C18" s="30" t="s">
        <v>29</v>
      </c>
      <c r="D18" s="11">
        <v>2106.4</v>
      </c>
    </row>
    <row r="19" spans="1:4" ht="19.5" customHeight="1">
      <c r="A19" s="30" t="s">
        <v>4</v>
      </c>
      <c r="B19" s="32" t="s">
        <v>4</v>
      </c>
      <c r="C19" s="30" t="s">
        <v>30</v>
      </c>
      <c r="D19" s="31"/>
    </row>
    <row r="20" spans="1:4" ht="19.5" customHeight="1">
      <c r="A20" s="30" t="s">
        <v>4</v>
      </c>
      <c r="B20" s="32" t="s">
        <v>4</v>
      </c>
      <c r="C20" s="30" t="s">
        <v>31</v>
      </c>
      <c r="D20" s="31"/>
    </row>
    <row r="21" spans="1:4" ht="19.5" customHeight="1">
      <c r="A21" s="30" t="s">
        <v>4</v>
      </c>
      <c r="B21" s="32" t="s">
        <v>4</v>
      </c>
      <c r="C21" s="30" t="s">
        <v>32</v>
      </c>
      <c r="D21" s="31"/>
    </row>
    <row r="22" spans="1:4" ht="19.5" customHeight="1">
      <c r="A22" s="30" t="s">
        <v>4</v>
      </c>
      <c r="B22" s="32" t="s">
        <v>4</v>
      </c>
      <c r="C22" s="30" t="s">
        <v>33</v>
      </c>
      <c r="D22" s="31"/>
    </row>
    <row r="23" spans="1:4" ht="19.5" customHeight="1">
      <c r="A23" s="30" t="s">
        <v>4</v>
      </c>
      <c r="B23" s="32" t="s">
        <v>4</v>
      </c>
      <c r="C23" s="30" t="s">
        <v>34</v>
      </c>
      <c r="D23" s="31"/>
    </row>
    <row r="24" spans="1:4" ht="19.5" customHeight="1">
      <c r="A24" s="30" t="s">
        <v>4</v>
      </c>
      <c r="B24" s="32" t="s">
        <v>4</v>
      </c>
      <c r="C24" s="30" t="s">
        <v>35</v>
      </c>
      <c r="D24" s="31"/>
    </row>
    <row r="25" spans="1:4" ht="19.5" customHeight="1">
      <c r="A25" s="30" t="s">
        <v>4</v>
      </c>
      <c r="B25" s="32" t="s">
        <v>4</v>
      </c>
      <c r="C25" s="30" t="s">
        <v>36</v>
      </c>
      <c r="D25" s="11">
        <v>72.8</v>
      </c>
    </row>
    <row r="26" spans="1:4" ht="19.5" customHeight="1">
      <c r="A26" s="30" t="s">
        <v>4</v>
      </c>
      <c r="B26" s="32" t="s">
        <v>4</v>
      </c>
      <c r="C26" s="30" t="s">
        <v>37</v>
      </c>
      <c r="D26" s="31"/>
    </row>
    <row r="27" spans="1:4" ht="19.5" customHeight="1">
      <c r="A27" s="30" t="s">
        <v>4</v>
      </c>
      <c r="B27" s="32" t="s">
        <v>4</v>
      </c>
      <c r="C27" s="30" t="s">
        <v>38</v>
      </c>
      <c r="D27" s="31"/>
    </row>
    <row r="28" spans="1:4" ht="19.5" customHeight="1">
      <c r="A28" s="30" t="s">
        <v>4</v>
      </c>
      <c r="B28" s="32" t="s">
        <v>4</v>
      </c>
      <c r="C28" s="30" t="s">
        <v>39</v>
      </c>
      <c r="D28" s="31"/>
    </row>
    <row r="29" spans="1:4" ht="19.5" customHeight="1">
      <c r="A29" s="30" t="s">
        <v>4</v>
      </c>
      <c r="B29" s="32" t="s">
        <v>4</v>
      </c>
      <c r="C29" s="30" t="s">
        <v>40</v>
      </c>
      <c r="D29" s="31"/>
    </row>
    <row r="30" spans="1:4" ht="19.5" customHeight="1">
      <c r="A30" s="33" t="s">
        <v>4</v>
      </c>
      <c r="B30" s="32" t="s">
        <v>4</v>
      </c>
      <c r="C30" s="30" t="s">
        <v>41</v>
      </c>
      <c r="D30" s="31"/>
    </row>
    <row r="31" spans="1:4" ht="19.5" customHeight="1">
      <c r="A31" s="30" t="s">
        <v>4</v>
      </c>
      <c r="B31" s="32" t="s">
        <v>4</v>
      </c>
      <c r="C31" s="30" t="s">
        <v>42</v>
      </c>
      <c r="D31" s="31"/>
    </row>
    <row r="32" spans="1:4" ht="18" customHeight="1">
      <c r="A32" s="30" t="s">
        <v>43</v>
      </c>
      <c r="B32" s="11">
        <v>1368.41</v>
      </c>
      <c r="C32" s="30" t="s">
        <v>44</v>
      </c>
      <c r="D32" s="31"/>
    </row>
    <row r="33" spans="1:4" ht="19.5" customHeight="1">
      <c r="A33" s="30" t="s">
        <v>45</v>
      </c>
      <c r="B33" s="11">
        <v>1368.41</v>
      </c>
      <c r="C33" s="30" t="s">
        <v>46</v>
      </c>
      <c r="D33" s="31"/>
    </row>
    <row r="34" spans="1:4" ht="16.5" customHeight="1">
      <c r="A34" s="30" t="s">
        <v>47</v>
      </c>
      <c r="B34" s="31"/>
      <c r="C34" s="30" t="s">
        <v>48</v>
      </c>
      <c r="D34" s="31">
        <v>75</v>
      </c>
    </row>
    <row r="35" spans="1:4" ht="16.5" customHeight="1">
      <c r="A35" s="30" t="s">
        <v>4</v>
      </c>
      <c r="B35" s="32" t="s">
        <v>4</v>
      </c>
      <c r="C35" s="33" t="s">
        <v>4</v>
      </c>
      <c r="D35" s="32" t="s">
        <v>4</v>
      </c>
    </row>
    <row r="36" spans="1:4" ht="15">
      <c r="A36" s="30" t="s">
        <v>4</v>
      </c>
      <c r="B36" s="30" t="s">
        <v>4</v>
      </c>
      <c r="C36" s="30" t="s">
        <v>4</v>
      </c>
      <c r="D36" s="30" t="s">
        <v>4</v>
      </c>
    </row>
    <row r="37" spans="1:4" ht="14.25">
      <c r="A37" s="33" t="s">
        <v>49</v>
      </c>
      <c r="B37" s="34">
        <f>B6+B32</f>
        <v>3632.5299999999997</v>
      </c>
      <c r="C37" s="33" t="s">
        <v>50</v>
      </c>
      <c r="D37" s="34">
        <f>SUM(D6:D36)</f>
        <v>3632.5300000000007</v>
      </c>
    </row>
  </sheetData>
  <sheetProtection/>
  <mergeCells count="2">
    <mergeCell ref="A4:B4"/>
    <mergeCell ref="C4:D4"/>
  </mergeCells>
  <printOptions/>
  <pageMargins left="0.75" right="0.75" top="1" bottom="1" header="0.5" footer="0.5"/>
  <pageSetup fitToHeight="0" fitToWidth="0" horizontalDpi="300" verticalDpi="300" orientation="portrait" pageOrder="overThenDown" paperSize="9"/>
</worksheet>
</file>

<file path=xl/worksheets/sheet3.xml><?xml version="1.0" encoding="utf-8"?>
<worksheet xmlns="http://schemas.openxmlformats.org/spreadsheetml/2006/main" xmlns:r="http://schemas.openxmlformats.org/officeDocument/2006/relationships">
  <dimension ref="A1:L62"/>
  <sheetViews>
    <sheetView workbookViewId="0" topLeftCell="A1">
      <selection activeCell="D17" sqref="D17"/>
    </sheetView>
  </sheetViews>
  <sheetFormatPr defaultColWidth="9.140625" defaultRowHeight="12.75"/>
  <cols>
    <col min="1" max="1" width="16.00390625" style="0" bestFit="1" customWidth="1"/>
    <col min="2" max="2" width="31.00390625" style="0" bestFit="1" customWidth="1"/>
    <col min="3" max="3" width="15.00390625" style="0" bestFit="1" customWidth="1"/>
    <col min="4" max="4" width="51.00390625" style="0" bestFit="1" customWidth="1"/>
    <col min="5" max="5" width="17.00390625" style="0" bestFit="1" customWidth="1"/>
    <col min="6" max="6" width="11.00390625" style="0" bestFit="1" customWidth="1"/>
    <col min="7" max="7" width="13.00390625" style="0" bestFit="1" customWidth="1"/>
    <col min="8" max="9" width="16.00390625" style="0" bestFit="1" customWidth="1"/>
    <col min="10" max="10" width="12.00390625" style="0" bestFit="1" customWidth="1"/>
    <col min="11" max="11" width="11.00390625" style="0" bestFit="1" customWidth="1"/>
  </cols>
  <sheetData>
    <row r="1" ht="30" customHeight="1">
      <c r="A1" s="1" t="s">
        <v>51</v>
      </c>
    </row>
    <row r="2" ht="15" customHeight="1">
      <c r="A2" s="2"/>
    </row>
    <row r="3" ht="15" customHeight="1">
      <c r="A3" s="2" t="s">
        <v>4</v>
      </c>
    </row>
    <row r="4" spans="1:12" ht="15" customHeight="1">
      <c r="A4" s="35" t="s">
        <v>52</v>
      </c>
      <c r="B4" s="35" t="s">
        <v>53</v>
      </c>
      <c r="C4" s="35" t="s">
        <v>54</v>
      </c>
      <c r="D4" s="35"/>
      <c r="E4" s="36" t="s">
        <v>55</v>
      </c>
      <c r="F4" s="3" t="s">
        <v>43</v>
      </c>
      <c r="G4" s="3" t="s">
        <v>56</v>
      </c>
      <c r="H4" s="3" t="s">
        <v>57</v>
      </c>
      <c r="I4" s="3" t="s">
        <v>58</v>
      </c>
      <c r="J4" s="3" t="s">
        <v>59</v>
      </c>
      <c r="K4" s="43" t="s">
        <v>60</v>
      </c>
      <c r="L4" s="44" t="s">
        <v>61</v>
      </c>
    </row>
    <row r="5" spans="1:12" ht="12.75">
      <c r="A5" s="35"/>
      <c r="B5" s="35"/>
      <c r="C5" s="39" t="s">
        <v>62</v>
      </c>
      <c r="D5" s="39" t="s">
        <v>63</v>
      </c>
      <c r="E5" s="37"/>
      <c r="F5" s="8"/>
      <c r="G5" s="8"/>
      <c r="H5" s="8"/>
      <c r="I5" s="8"/>
      <c r="J5" s="8"/>
      <c r="K5" s="45"/>
      <c r="L5" s="44"/>
    </row>
    <row r="6" spans="1:12" ht="13.5">
      <c r="A6" s="15">
        <v>701004</v>
      </c>
      <c r="B6" s="40" t="s">
        <v>64</v>
      </c>
      <c r="C6" s="11"/>
      <c r="D6" s="16" t="s">
        <v>55</v>
      </c>
      <c r="E6" s="41">
        <f>F6+G6+L6</f>
        <v>3632.530472</v>
      </c>
      <c r="F6" s="16">
        <v>1368.41</v>
      </c>
      <c r="G6" s="21">
        <v>2229.720472</v>
      </c>
      <c r="H6" s="16"/>
      <c r="I6" s="16"/>
      <c r="J6" s="16"/>
      <c r="K6" s="46"/>
      <c r="L6" s="16">
        <v>34.4</v>
      </c>
    </row>
    <row r="7" spans="1:12" ht="13.5">
      <c r="A7" s="15"/>
      <c r="B7" s="15"/>
      <c r="C7" s="24">
        <v>201</v>
      </c>
      <c r="D7" s="23" t="s">
        <v>65</v>
      </c>
      <c r="E7" s="41">
        <v>840.016984</v>
      </c>
      <c r="F7" s="16"/>
      <c r="G7" s="42">
        <v>840.016984</v>
      </c>
      <c r="H7" s="16"/>
      <c r="I7" s="16"/>
      <c r="J7" s="16"/>
      <c r="K7" s="16"/>
      <c r="L7" s="16"/>
    </row>
    <row r="8" spans="1:12" ht="13.5">
      <c r="A8" s="15"/>
      <c r="B8" s="15"/>
      <c r="C8" s="24">
        <v>20101</v>
      </c>
      <c r="D8" s="23" t="s">
        <v>66</v>
      </c>
      <c r="E8" s="41">
        <v>16.6447</v>
      </c>
      <c r="F8" s="16"/>
      <c r="G8" s="42">
        <v>16.6447</v>
      </c>
      <c r="H8" s="16"/>
      <c r="I8" s="16"/>
      <c r="J8" s="16"/>
      <c r="K8" s="16"/>
      <c r="L8" s="16"/>
    </row>
    <row r="9" spans="1:12" ht="13.5">
      <c r="A9" s="15"/>
      <c r="B9" s="15"/>
      <c r="C9" s="24">
        <v>2010101</v>
      </c>
      <c r="D9" s="24" t="s">
        <v>67</v>
      </c>
      <c r="E9" s="41">
        <v>16.6447</v>
      </c>
      <c r="F9" s="16"/>
      <c r="G9" s="42">
        <v>16.6447</v>
      </c>
      <c r="H9" s="16"/>
      <c r="I9" s="16"/>
      <c r="J9" s="16"/>
      <c r="K9" s="16"/>
      <c r="L9" s="16"/>
    </row>
    <row r="10" spans="1:12" ht="13.5">
      <c r="A10" s="15"/>
      <c r="B10" s="15"/>
      <c r="C10" s="24">
        <v>20103</v>
      </c>
      <c r="D10" s="23" t="s">
        <v>68</v>
      </c>
      <c r="E10" s="41">
        <v>667.332984</v>
      </c>
      <c r="F10" s="16"/>
      <c r="G10" s="42">
        <v>667.332984</v>
      </c>
      <c r="H10" s="16"/>
      <c r="I10" s="16"/>
      <c r="J10" s="16"/>
      <c r="K10" s="16"/>
      <c r="L10" s="16"/>
    </row>
    <row r="11" spans="1:12" ht="13.5">
      <c r="A11" s="15"/>
      <c r="B11" s="15"/>
      <c r="C11" s="24">
        <v>2010301</v>
      </c>
      <c r="D11" s="24" t="s">
        <v>67</v>
      </c>
      <c r="E11" s="41">
        <v>667.332984</v>
      </c>
      <c r="F11" s="16"/>
      <c r="G11" s="42">
        <v>667.332984</v>
      </c>
      <c r="H11" s="16"/>
      <c r="I11" s="16"/>
      <c r="J11" s="16"/>
      <c r="K11" s="16"/>
      <c r="L11" s="16"/>
    </row>
    <row r="12" spans="1:12" ht="13.5">
      <c r="A12" s="15"/>
      <c r="B12" s="15"/>
      <c r="C12" s="24">
        <v>20106</v>
      </c>
      <c r="D12" s="24" t="s">
        <v>69</v>
      </c>
      <c r="E12" s="41">
        <v>58.8048</v>
      </c>
      <c r="F12" s="16"/>
      <c r="G12" s="42">
        <v>58.8048</v>
      </c>
      <c r="H12" s="16"/>
      <c r="I12" s="16"/>
      <c r="J12" s="16"/>
      <c r="K12" s="16"/>
      <c r="L12" s="16"/>
    </row>
    <row r="13" spans="1:12" ht="13.5">
      <c r="A13" s="15"/>
      <c r="B13" s="15"/>
      <c r="C13" s="24">
        <v>2010601</v>
      </c>
      <c r="D13" s="23" t="s">
        <v>67</v>
      </c>
      <c r="E13" s="41">
        <v>58.8048</v>
      </c>
      <c r="F13" s="16"/>
      <c r="G13" s="42">
        <v>58.8048</v>
      </c>
      <c r="H13" s="16"/>
      <c r="I13" s="16"/>
      <c r="J13" s="16"/>
      <c r="K13" s="16"/>
      <c r="L13" s="16"/>
    </row>
    <row r="14" spans="1:12" ht="13.5">
      <c r="A14" s="15"/>
      <c r="B14" s="15"/>
      <c r="C14" s="24">
        <v>20129</v>
      </c>
      <c r="D14" s="24" t="s">
        <v>70</v>
      </c>
      <c r="E14" s="41">
        <v>10.5523</v>
      </c>
      <c r="F14" s="16"/>
      <c r="G14" s="42">
        <v>10.5523</v>
      </c>
      <c r="H14" s="16"/>
      <c r="I14" s="16"/>
      <c r="J14" s="16"/>
      <c r="K14" s="16"/>
      <c r="L14" s="16"/>
    </row>
    <row r="15" spans="1:12" ht="13.5">
      <c r="A15" s="15"/>
      <c r="B15" s="15"/>
      <c r="C15" s="24">
        <v>2012901</v>
      </c>
      <c r="D15" s="23" t="s">
        <v>67</v>
      </c>
      <c r="E15" s="41">
        <v>10.5523</v>
      </c>
      <c r="F15" s="16"/>
      <c r="G15" s="42">
        <v>10.5523</v>
      </c>
      <c r="H15" s="16"/>
      <c r="I15" s="16"/>
      <c r="J15" s="16"/>
      <c r="K15" s="16"/>
      <c r="L15" s="16"/>
    </row>
    <row r="16" spans="1:12" ht="13.5">
      <c r="A16" s="15"/>
      <c r="B16" s="15"/>
      <c r="C16" s="24">
        <v>20131</v>
      </c>
      <c r="D16" s="24" t="s">
        <v>71</v>
      </c>
      <c r="E16" s="41">
        <v>86.6822</v>
      </c>
      <c r="F16" s="16"/>
      <c r="G16" s="42">
        <v>86.6822</v>
      </c>
      <c r="H16" s="16"/>
      <c r="I16" s="16"/>
      <c r="J16" s="16"/>
      <c r="K16" s="16"/>
      <c r="L16" s="16"/>
    </row>
    <row r="17" spans="1:12" ht="13.5">
      <c r="A17" s="15"/>
      <c r="B17" s="15"/>
      <c r="C17" s="24">
        <v>2013101</v>
      </c>
      <c r="D17" s="23" t="s">
        <v>67</v>
      </c>
      <c r="E17" s="41">
        <v>86.6822</v>
      </c>
      <c r="F17" s="16"/>
      <c r="G17" s="42">
        <v>86.6822</v>
      </c>
      <c r="H17" s="16"/>
      <c r="I17" s="16"/>
      <c r="J17" s="16"/>
      <c r="K17" s="16"/>
      <c r="L17" s="16"/>
    </row>
    <row r="18" spans="1:12" ht="13.5">
      <c r="A18" s="15"/>
      <c r="B18" s="15"/>
      <c r="C18" s="24">
        <v>207</v>
      </c>
      <c r="D18" s="24" t="s">
        <v>72</v>
      </c>
      <c r="E18" s="41">
        <v>42.4828</v>
      </c>
      <c r="F18" s="16"/>
      <c r="G18" s="42">
        <v>42.4828</v>
      </c>
      <c r="H18" s="16"/>
      <c r="I18" s="16"/>
      <c r="J18" s="16"/>
      <c r="K18" s="16"/>
      <c r="L18" s="16"/>
    </row>
    <row r="19" spans="1:12" ht="13.5">
      <c r="A19" s="15"/>
      <c r="B19" s="15"/>
      <c r="C19" s="24">
        <v>20701</v>
      </c>
      <c r="D19" s="23" t="s">
        <v>73</v>
      </c>
      <c r="E19" s="41">
        <v>42.4828</v>
      </c>
      <c r="F19" s="16"/>
      <c r="G19" s="42">
        <v>42.4828</v>
      </c>
      <c r="H19" s="16"/>
      <c r="I19" s="16"/>
      <c r="J19" s="16"/>
      <c r="K19" s="16"/>
      <c r="L19" s="16"/>
    </row>
    <row r="20" spans="1:12" ht="13.5">
      <c r="A20" s="15"/>
      <c r="B20" s="15"/>
      <c r="C20" s="24">
        <v>2070109</v>
      </c>
      <c r="D20" s="23" t="s">
        <v>74</v>
      </c>
      <c r="E20" s="41">
        <v>42.4828</v>
      </c>
      <c r="F20" s="16"/>
      <c r="G20" s="42">
        <v>42.4828</v>
      </c>
      <c r="H20" s="16"/>
      <c r="I20" s="16"/>
      <c r="J20" s="16"/>
      <c r="K20" s="16"/>
      <c r="L20" s="16"/>
    </row>
    <row r="21" spans="1:12" ht="13.5">
      <c r="A21" s="15"/>
      <c r="B21" s="15"/>
      <c r="C21" s="24">
        <v>208</v>
      </c>
      <c r="D21" s="24" t="s">
        <v>75</v>
      </c>
      <c r="E21" s="41">
        <v>252.71478399999998</v>
      </c>
      <c r="F21" s="16"/>
      <c r="G21" s="42">
        <v>252.71478399999998</v>
      </c>
      <c r="H21" s="16"/>
      <c r="I21" s="16"/>
      <c r="J21" s="16"/>
      <c r="K21" s="16"/>
      <c r="L21" s="16"/>
    </row>
    <row r="22" spans="1:12" ht="13.5">
      <c r="A22" s="15"/>
      <c r="B22" s="15"/>
      <c r="C22" s="24">
        <v>20801</v>
      </c>
      <c r="D22" s="23" t="s">
        <v>76</v>
      </c>
      <c r="E22" s="41">
        <v>32.0484</v>
      </c>
      <c r="F22" s="16"/>
      <c r="G22" s="42">
        <v>32.0484</v>
      </c>
      <c r="H22" s="16"/>
      <c r="I22" s="16"/>
      <c r="J22" s="16"/>
      <c r="K22" s="16"/>
      <c r="L22" s="16"/>
    </row>
    <row r="23" spans="1:12" ht="13.5">
      <c r="A23" s="15"/>
      <c r="B23" s="15"/>
      <c r="C23" s="24">
        <v>2080109</v>
      </c>
      <c r="D23" s="23" t="s">
        <v>77</v>
      </c>
      <c r="E23" s="41">
        <v>32.0484</v>
      </c>
      <c r="F23" s="16"/>
      <c r="G23" s="42">
        <v>32.0484</v>
      </c>
      <c r="H23" s="16"/>
      <c r="I23" s="16"/>
      <c r="J23" s="16"/>
      <c r="K23" s="16"/>
      <c r="L23" s="16"/>
    </row>
    <row r="24" spans="1:12" ht="13.5">
      <c r="A24" s="15"/>
      <c r="B24" s="15"/>
      <c r="C24" s="24">
        <v>20805</v>
      </c>
      <c r="D24" s="24" t="s">
        <v>78</v>
      </c>
      <c r="E24" s="41">
        <v>220.666384</v>
      </c>
      <c r="F24" s="16"/>
      <c r="G24" s="42">
        <v>220.666384</v>
      </c>
      <c r="H24" s="16"/>
      <c r="I24" s="16"/>
      <c r="J24" s="16"/>
      <c r="K24" s="16"/>
      <c r="L24" s="16"/>
    </row>
    <row r="25" spans="1:12" ht="13.5">
      <c r="A25" s="15"/>
      <c r="B25" s="15"/>
      <c r="C25" s="24">
        <v>2080501</v>
      </c>
      <c r="D25" s="23" t="s">
        <v>79</v>
      </c>
      <c r="E25" s="41">
        <v>65.166048</v>
      </c>
      <c r="F25" s="16"/>
      <c r="G25" s="42">
        <v>65.166048</v>
      </c>
      <c r="H25" s="16"/>
      <c r="I25" s="16"/>
      <c r="J25" s="16"/>
      <c r="K25" s="16"/>
      <c r="L25" s="16"/>
    </row>
    <row r="26" spans="1:12" ht="13.5">
      <c r="A26" s="15"/>
      <c r="B26" s="15"/>
      <c r="C26" s="24">
        <v>2080502</v>
      </c>
      <c r="D26" s="24" t="s">
        <v>80</v>
      </c>
      <c r="E26" s="41">
        <v>13.640247999999998</v>
      </c>
      <c r="F26" s="16"/>
      <c r="G26" s="42">
        <v>13.640247999999998</v>
      </c>
      <c r="H26" s="16"/>
      <c r="I26" s="16"/>
      <c r="J26" s="16"/>
      <c r="K26" s="16"/>
      <c r="L26" s="16"/>
    </row>
    <row r="27" spans="1:12" ht="13.5">
      <c r="A27" s="15"/>
      <c r="B27" s="15"/>
      <c r="C27" s="24">
        <v>2080505</v>
      </c>
      <c r="D27" s="24" t="s">
        <v>81</v>
      </c>
      <c r="E27" s="41">
        <v>101.328624</v>
      </c>
      <c r="F27" s="16"/>
      <c r="G27" s="42">
        <v>101.328624</v>
      </c>
      <c r="H27" s="16"/>
      <c r="I27" s="16"/>
      <c r="J27" s="16"/>
      <c r="K27" s="16"/>
      <c r="L27" s="16"/>
    </row>
    <row r="28" spans="1:12" ht="13.5">
      <c r="A28" s="15"/>
      <c r="B28" s="15"/>
      <c r="C28" s="24">
        <v>2080506</v>
      </c>
      <c r="D28" s="24" t="s">
        <v>82</v>
      </c>
      <c r="E28" s="41">
        <v>40.531464</v>
      </c>
      <c r="F28" s="16"/>
      <c r="G28" s="42">
        <v>40.531464</v>
      </c>
      <c r="H28" s="16"/>
      <c r="I28" s="16"/>
      <c r="J28" s="16"/>
      <c r="K28" s="16"/>
      <c r="L28" s="16"/>
    </row>
    <row r="29" spans="1:12" ht="13.5">
      <c r="A29" s="15"/>
      <c r="B29" s="15"/>
      <c r="C29" s="24">
        <v>210</v>
      </c>
      <c r="D29" s="24" t="s">
        <v>83</v>
      </c>
      <c r="E29" s="41">
        <v>86.651544</v>
      </c>
      <c r="F29" s="16"/>
      <c r="G29" s="42">
        <v>86.651544</v>
      </c>
      <c r="H29" s="16"/>
      <c r="I29" s="16"/>
      <c r="J29" s="16"/>
      <c r="K29" s="16"/>
      <c r="L29" s="16"/>
    </row>
    <row r="30" spans="1:12" ht="13.5">
      <c r="A30" s="15"/>
      <c r="B30" s="15"/>
      <c r="C30" s="24">
        <v>21007</v>
      </c>
      <c r="D30" s="23" t="s">
        <v>84</v>
      </c>
      <c r="E30" s="41">
        <v>37.5471</v>
      </c>
      <c r="F30" s="16"/>
      <c r="G30" s="42">
        <v>37.5471</v>
      </c>
      <c r="H30" s="16"/>
      <c r="I30" s="16"/>
      <c r="J30" s="16"/>
      <c r="K30" s="16"/>
      <c r="L30" s="16"/>
    </row>
    <row r="31" spans="1:12" ht="13.5">
      <c r="A31" s="15"/>
      <c r="B31" s="15"/>
      <c r="C31" s="24">
        <v>2100716</v>
      </c>
      <c r="D31" s="23" t="s">
        <v>85</v>
      </c>
      <c r="E31" s="41">
        <v>37.5471</v>
      </c>
      <c r="F31" s="16"/>
      <c r="G31" s="42">
        <v>37.5471</v>
      </c>
      <c r="H31" s="16"/>
      <c r="I31" s="16"/>
      <c r="J31" s="16"/>
      <c r="K31" s="16"/>
      <c r="L31" s="16"/>
    </row>
    <row r="32" spans="1:12" ht="13.5">
      <c r="A32" s="15"/>
      <c r="B32" s="15"/>
      <c r="C32" s="24">
        <v>21011</v>
      </c>
      <c r="D32" s="24" t="s">
        <v>86</v>
      </c>
      <c r="E32" s="41">
        <v>49.104444</v>
      </c>
      <c r="F32" s="16"/>
      <c r="G32" s="42">
        <v>49.104444</v>
      </c>
      <c r="H32" s="16"/>
      <c r="I32" s="16"/>
      <c r="J32" s="16"/>
      <c r="K32" s="16"/>
      <c r="L32" s="16"/>
    </row>
    <row r="33" spans="1:12" ht="13.5">
      <c r="A33" s="15"/>
      <c r="B33" s="15"/>
      <c r="C33" s="24">
        <v>2101101</v>
      </c>
      <c r="D33" s="23" t="s">
        <v>87</v>
      </c>
      <c r="E33" s="41">
        <v>23.209992</v>
      </c>
      <c r="F33" s="16"/>
      <c r="G33" s="42">
        <v>23.209992</v>
      </c>
      <c r="H33" s="16"/>
      <c r="I33" s="16"/>
      <c r="J33" s="16"/>
      <c r="K33" s="16"/>
      <c r="L33" s="16"/>
    </row>
    <row r="34" spans="1:12" ht="13.5">
      <c r="A34" s="15"/>
      <c r="B34" s="15"/>
      <c r="C34" s="24">
        <v>2101102</v>
      </c>
      <c r="D34" s="24" t="s">
        <v>88</v>
      </c>
      <c r="E34" s="41">
        <v>17.321472</v>
      </c>
      <c r="F34" s="16"/>
      <c r="G34" s="42">
        <v>17.321472</v>
      </c>
      <c r="H34" s="16"/>
      <c r="I34" s="16"/>
      <c r="J34" s="16"/>
      <c r="K34" s="16"/>
      <c r="L34" s="16"/>
    </row>
    <row r="35" spans="1:12" ht="13.5">
      <c r="A35" s="15"/>
      <c r="B35" s="15"/>
      <c r="C35" s="24">
        <v>2101103</v>
      </c>
      <c r="D35" s="24" t="s">
        <v>89</v>
      </c>
      <c r="E35" s="41">
        <v>8.572980000000001</v>
      </c>
      <c r="F35" s="16"/>
      <c r="G35" s="42">
        <v>8.572980000000001</v>
      </c>
      <c r="H35" s="16"/>
      <c r="I35" s="16"/>
      <c r="J35" s="16"/>
      <c r="K35" s="16"/>
      <c r="L35" s="16"/>
    </row>
    <row r="36" spans="1:12" ht="13.5">
      <c r="A36" s="15"/>
      <c r="B36" s="15"/>
      <c r="C36" s="24">
        <v>211</v>
      </c>
      <c r="D36" s="24" t="s">
        <v>90</v>
      </c>
      <c r="E36" s="41">
        <v>0</v>
      </c>
      <c r="F36" s="16"/>
      <c r="G36" s="42">
        <v>0</v>
      </c>
      <c r="H36" s="16"/>
      <c r="I36" s="16"/>
      <c r="J36" s="16"/>
      <c r="K36" s="16"/>
      <c r="L36" s="16"/>
    </row>
    <row r="37" spans="1:12" ht="13.5">
      <c r="A37" s="15"/>
      <c r="B37" s="15"/>
      <c r="C37" s="24">
        <v>21104</v>
      </c>
      <c r="D37" s="23" t="s">
        <v>91</v>
      </c>
      <c r="E37" s="41">
        <v>0</v>
      </c>
      <c r="F37" s="16"/>
      <c r="G37" s="42">
        <v>0</v>
      </c>
      <c r="H37" s="16"/>
      <c r="I37" s="16"/>
      <c r="J37" s="16"/>
      <c r="K37" s="16"/>
      <c r="L37" s="16"/>
    </row>
    <row r="38" spans="1:12" ht="13.5">
      <c r="A38" s="15"/>
      <c r="B38" s="15"/>
      <c r="C38" s="24">
        <v>2110401</v>
      </c>
      <c r="D38" s="23" t="s">
        <v>92</v>
      </c>
      <c r="E38" s="41">
        <v>0</v>
      </c>
      <c r="F38" s="16"/>
      <c r="G38" s="42">
        <v>0</v>
      </c>
      <c r="H38" s="16"/>
      <c r="I38" s="16"/>
      <c r="J38" s="16"/>
      <c r="K38" s="16"/>
      <c r="L38" s="16"/>
    </row>
    <row r="39" spans="1:12" ht="13.5">
      <c r="A39" s="15"/>
      <c r="B39" s="15"/>
      <c r="C39" s="24">
        <v>212</v>
      </c>
      <c r="D39" s="24" t="s">
        <v>93</v>
      </c>
      <c r="E39" s="41">
        <v>156.466</v>
      </c>
      <c r="F39" s="16"/>
      <c r="G39" s="42">
        <v>156.466</v>
      </c>
      <c r="H39" s="16"/>
      <c r="I39" s="16"/>
      <c r="J39" s="16"/>
      <c r="K39" s="16"/>
      <c r="L39" s="16"/>
    </row>
    <row r="40" spans="1:12" ht="13.5">
      <c r="A40" s="15"/>
      <c r="B40" s="15"/>
      <c r="C40" s="24">
        <v>21201</v>
      </c>
      <c r="D40" s="23" t="s">
        <v>94</v>
      </c>
      <c r="E40" s="41">
        <v>52.256</v>
      </c>
      <c r="F40" s="16"/>
      <c r="G40" s="42">
        <v>52.256</v>
      </c>
      <c r="H40" s="16"/>
      <c r="I40" s="16"/>
      <c r="J40" s="16"/>
      <c r="K40" s="16"/>
      <c r="L40" s="16"/>
    </row>
    <row r="41" spans="1:12" ht="13.5">
      <c r="A41" s="15"/>
      <c r="B41" s="15"/>
      <c r="C41" s="24">
        <v>2120104</v>
      </c>
      <c r="D41" s="24" t="s">
        <v>95</v>
      </c>
      <c r="E41" s="41">
        <v>52.256</v>
      </c>
      <c r="F41" s="16"/>
      <c r="G41" s="42">
        <v>52.256</v>
      </c>
      <c r="H41" s="16"/>
      <c r="I41" s="16"/>
      <c r="J41" s="16"/>
      <c r="K41" s="16"/>
      <c r="L41" s="16"/>
    </row>
    <row r="42" spans="1:12" ht="13.5">
      <c r="A42" s="15"/>
      <c r="B42" s="15"/>
      <c r="C42" s="24">
        <v>21205</v>
      </c>
      <c r="D42" s="24" t="s">
        <v>96</v>
      </c>
      <c r="E42" s="41">
        <v>104.21</v>
      </c>
      <c r="F42" s="16"/>
      <c r="G42" s="42">
        <v>104.21</v>
      </c>
      <c r="H42" s="16"/>
      <c r="I42" s="16"/>
      <c r="J42" s="16"/>
      <c r="K42" s="16"/>
      <c r="L42" s="16"/>
    </row>
    <row r="43" spans="1:12" ht="13.5">
      <c r="A43" s="15"/>
      <c r="B43" s="15"/>
      <c r="C43" s="24">
        <v>2120501</v>
      </c>
      <c r="D43" s="23" t="s">
        <v>97</v>
      </c>
      <c r="E43" s="41">
        <v>104.21</v>
      </c>
      <c r="F43" s="16"/>
      <c r="G43" s="42">
        <v>104.21</v>
      </c>
      <c r="H43" s="16"/>
      <c r="I43" s="16"/>
      <c r="J43" s="16"/>
      <c r="K43" s="16"/>
      <c r="L43" s="16"/>
    </row>
    <row r="44" spans="1:12" ht="13.5">
      <c r="A44" s="15"/>
      <c r="B44" s="15"/>
      <c r="C44" s="24">
        <v>213</v>
      </c>
      <c r="D44" s="24" t="s">
        <v>98</v>
      </c>
      <c r="E44" s="41">
        <v>703.5912</v>
      </c>
      <c r="F44" s="16"/>
      <c r="G44" s="42">
        <v>703.5912</v>
      </c>
      <c r="H44" s="16"/>
      <c r="I44" s="16"/>
      <c r="J44" s="16"/>
      <c r="K44" s="16"/>
      <c r="L44" s="16"/>
    </row>
    <row r="45" spans="1:12" ht="13.5">
      <c r="A45" s="15"/>
      <c r="B45" s="15"/>
      <c r="C45" s="24">
        <v>21301</v>
      </c>
      <c r="D45" s="23" t="s">
        <v>99</v>
      </c>
      <c r="E45" s="41">
        <v>182.9808</v>
      </c>
      <c r="F45" s="16"/>
      <c r="G45" s="42">
        <v>182.9808</v>
      </c>
      <c r="H45" s="16"/>
      <c r="I45" s="16"/>
      <c r="J45" s="16"/>
      <c r="K45" s="16"/>
      <c r="L45" s="16"/>
    </row>
    <row r="46" spans="1:12" ht="13.5">
      <c r="A46" s="15"/>
      <c r="B46" s="15"/>
      <c r="C46" s="24">
        <v>2130104</v>
      </c>
      <c r="D46" s="23" t="s">
        <v>100</v>
      </c>
      <c r="E46" s="41">
        <v>182.9808</v>
      </c>
      <c r="F46" s="16"/>
      <c r="G46" s="42">
        <v>182.9808</v>
      </c>
      <c r="H46" s="16"/>
      <c r="I46" s="16"/>
      <c r="J46" s="16"/>
      <c r="K46" s="16"/>
      <c r="L46" s="16"/>
    </row>
    <row r="47" spans="1:12" ht="13.5">
      <c r="A47" s="15"/>
      <c r="B47" s="15"/>
      <c r="C47" s="24">
        <v>21302</v>
      </c>
      <c r="D47" s="24" t="s">
        <v>101</v>
      </c>
      <c r="E47" s="41">
        <v>23.4104</v>
      </c>
      <c r="F47" s="16"/>
      <c r="G47" s="42">
        <v>23.4104</v>
      </c>
      <c r="H47" s="16"/>
      <c r="I47" s="16"/>
      <c r="J47" s="16"/>
      <c r="K47" s="16"/>
      <c r="L47" s="16"/>
    </row>
    <row r="48" spans="1:12" ht="13.5">
      <c r="A48" s="15"/>
      <c r="B48" s="15"/>
      <c r="C48" s="24">
        <v>2130204</v>
      </c>
      <c r="D48" s="24" t="s">
        <v>102</v>
      </c>
      <c r="E48" s="41">
        <v>23.4104</v>
      </c>
      <c r="F48" s="16"/>
      <c r="G48" s="42">
        <v>23.4104</v>
      </c>
      <c r="H48" s="16"/>
      <c r="I48" s="16"/>
      <c r="J48" s="16"/>
      <c r="K48" s="16"/>
      <c r="L48" s="16"/>
    </row>
    <row r="49" spans="1:12" ht="13.5">
      <c r="A49" s="15"/>
      <c r="B49" s="15"/>
      <c r="C49" s="24">
        <v>21303</v>
      </c>
      <c r="D49" s="24" t="s">
        <v>103</v>
      </c>
      <c r="E49" s="41">
        <v>0</v>
      </c>
      <c r="F49" s="16"/>
      <c r="G49" s="42">
        <v>0</v>
      </c>
      <c r="H49" s="16"/>
      <c r="I49" s="16"/>
      <c r="J49" s="16"/>
      <c r="K49" s="16"/>
      <c r="L49" s="16"/>
    </row>
    <row r="50" spans="1:12" ht="13.5">
      <c r="A50" s="15"/>
      <c r="B50" s="15"/>
      <c r="C50" s="24">
        <v>2130319</v>
      </c>
      <c r="D50" s="24" t="s">
        <v>104</v>
      </c>
      <c r="E50" s="41">
        <v>0</v>
      </c>
      <c r="F50" s="16"/>
      <c r="G50" s="42">
        <v>0</v>
      </c>
      <c r="H50" s="16"/>
      <c r="I50" s="16"/>
      <c r="J50" s="16"/>
      <c r="K50" s="16"/>
      <c r="L50" s="16"/>
    </row>
    <row r="51" spans="1:12" ht="13.5">
      <c r="A51" s="15"/>
      <c r="B51" s="15"/>
      <c r="C51" s="24">
        <v>21305</v>
      </c>
      <c r="D51" s="23" t="s">
        <v>105</v>
      </c>
      <c r="E51" s="41">
        <v>497.2</v>
      </c>
      <c r="F51" s="16">
        <v>1368.41</v>
      </c>
      <c r="G51" s="42">
        <v>497.2</v>
      </c>
      <c r="H51" s="16"/>
      <c r="I51" s="16"/>
      <c r="J51" s="16"/>
      <c r="K51" s="16"/>
      <c r="L51" s="16"/>
    </row>
    <row r="52" spans="1:12" ht="13.5">
      <c r="A52" s="15"/>
      <c r="B52" s="15"/>
      <c r="C52" s="24">
        <v>2130504</v>
      </c>
      <c r="D52" s="24" t="s">
        <v>106</v>
      </c>
      <c r="E52" s="41">
        <v>0</v>
      </c>
      <c r="F52" s="16">
        <v>1368.41</v>
      </c>
      <c r="G52" s="42">
        <v>0</v>
      </c>
      <c r="H52" s="16"/>
      <c r="I52" s="16"/>
      <c r="J52" s="16"/>
      <c r="K52" s="16"/>
      <c r="L52" s="16"/>
    </row>
    <row r="53" spans="1:12" ht="13.5">
      <c r="A53" s="15"/>
      <c r="B53" s="15"/>
      <c r="C53" s="24">
        <v>21307</v>
      </c>
      <c r="D53" s="23" t="s">
        <v>107</v>
      </c>
      <c r="E53" s="41">
        <v>497.2</v>
      </c>
      <c r="F53" s="16"/>
      <c r="G53" s="42">
        <v>497.2</v>
      </c>
      <c r="H53" s="16"/>
      <c r="I53" s="16"/>
      <c r="J53" s="16"/>
      <c r="K53" s="16"/>
      <c r="L53" s="16"/>
    </row>
    <row r="54" spans="1:12" ht="13.5">
      <c r="A54" s="15"/>
      <c r="B54" s="15"/>
      <c r="C54" s="24">
        <v>2130701</v>
      </c>
      <c r="D54" s="24" t="s">
        <v>108</v>
      </c>
      <c r="E54" s="41">
        <v>0</v>
      </c>
      <c r="F54" s="16"/>
      <c r="G54" s="42">
        <v>0</v>
      </c>
      <c r="H54" s="16"/>
      <c r="I54" s="16"/>
      <c r="J54" s="16"/>
      <c r="K54" s="16"/>
      <c r="L54" s="16"/>
    </row>
    <row r="55" spans="1:12" ht="13.5">
      <c r="A55" s="15"/>
      <c r="B55" s="15"/>
      <c r="C55" s="24">
        <v>2130705</v>
      </c>
      <c r="D55" s="24" t="s">
        <v>109</v>
      </c>
      <c r="E55" s="41">
        <v>0</v>
      </c>
      <c r="F55" s="16"/>
      <c r="G55" s="42">
        <v>0</v>
      </c>
      <c r="H55" s="16"/>
      <c r="I55" s="16"/>
      <c r="J55" s="16"/>
      <c r="K55" s="16"/>
      <c r="L55" s="16"/>
    </row>
    <row r="56" spans="1:12" ht="13.5">
      <c r="A56" s="15"/>
      <c r="B56" s="15"/>
      <c r="C56" s="24">
        <v>2130799</v>
      </c>
      <c r="D56" s="24" t="s">
        <v>110</v>
      </c>
      <c r="E56" s="41">
        <v>0</v>
      </c>
      <c r="F56" s="16"/>
      <c r="G56" s="42">
        <v>0</v>
      </c>
      <c r="H56" s="16"/>
      <c r="I56" s="16"/>
      <c r="J56" s="16"/>
      <c r="K56" s="16"/>
      <c r="L56" s="16"/>
    </row>
    <row r="57" spans="1:12" ht="13.5">
      <c r="A57" s="15"/>
      <c r="B57" s="15"/>
      <c r="C57" s="24">
        <v>221</v>
      </c>
      <c r="D57" s="24" t="s">
        <v>111</v>
      </c>
      <c r="E57" s="41">
        <v>72.8</v>
      </c>
      <c r="F57" s="16"/>
      <c r="G57" s="42">
        <v>72.8</v>
      </c>
      <c r="H57" s="16"/>
      <c r="I57" s="16"/>
      <c r="J57" s="16"/>
      <c r="K57" s="16"/>
      <c r="L57" s="16"/>
    </row>
    <row r="58" spans="1:12" ht="13.5">
      <c r="A58" s="15"/>
      <c r="B58" s="15"/>
      <c r="C58" s="24">
        <v>22102</v>
      </c>
      <c r="D58" s="24" t="s">
        <v>112</v>
      </c>
      <c r="E58" s="41">
        <v>72.8</v>
      </c>
      <c r="F58" s="16"/>
      <c r="G58" s="42">
        <v>72.8</v>
      </c>
      <c r="H58" s="16"/>
      <c r="I58" s="16"/>
      <c r="J58" s="16"/>
      <c r="K58" s="16"/>
      <c r="L58" s="16"/>
    </row>
    <row r="59" spans="1:12" ht="13.5">
      <c r="A59" s="15"/>
      <c r="B59" s="15"/>
      <c r="C59" s="24">
        <v>2210201</v>
      </c>
      <c r="D59" s="24" t="s">
        <v>113</v>
      </c>
      <c r="E59" s="41">
        <v>72.8</v>
      </c>
      <c r="F59" s="16"/>
      <c r="G59" s="42">
        <v>72.8</v>
      </c>
      <c r="H59" s="16"/>
      <c r="I59" s="16"/>
      <c r="J59" s="16"/>
      <c r="K59" s="16"/>
      <c r="L59" s="16"/>
    </row>
    <row r="60" spans="1:12" ht="13.5">
      <c r="A60" s="15"/>
      <c r="B60" s="15"/>
      <c r="C60" s="24">
        <v>224</v>
      </c>
      <c r="D60" s="23" t="s">
        <v>114</v>
      </c>
      <c r="E60" s="41">
        <v>75</v>
      </c>
      <c r="F60" s="16"/>
      <c r="G60" s="42">
        <v>75</v>
      </c>
      <c r="H60" s="16"/>
      <c r="I60" s="16"/>
      <c r="J60" s="16"/>
      <c r="K60" s="16"/>
      <c r="L60" s="16"/>
    </row>
    <row r="61" spans="1:12" ht="13.5">
      <c r="A61" s="15"/>
      <c r="B61" s="15"/>
      <c r="C61" s="24">
        <v>22402</v>
      </c>
      <c r="D61" s="23" t="s">
        <v>115</v>
      </c>
      <c r="E61" s="41">
        <v>75</v>
      </c>
      <c r="F61" s="16"/>
      <c r="G61" s="42">
        <v>75</v>
      </c>
      <c r="H61" s="16"/>
      <c r="I61" s="16"/>
      <c r="J61" s="16"/>
      <c r="K61" s="16"/>
      <c r="L61" s="16"/>
    </row>
    <row r="62" spans="1:12" ht="13.5">
      <c r="A62" s="15"/>
      <c r="B62" s="15"/>
      <c r="C62" s="24"/>
      <c r="D62" s="24"/>
      <c r="E62" s="41">
        <v>0</v>
      </c>
      <c r="F62" s="16"/>
      <c r="G62" s="42">
        <v>0</v>
      </c>
      <c r="H62" s="16"/>
      <c r="I62" s="16"/>
      <c r="J62" s="16"/>
      <c r="K62" s="16"/>
      <c r="L62" s="16"/>
    </row>
  </sheetData>
  <sheetProtection/>
  <mergeCells count="12">
    <mergeCell ref="A1:K1"/>
    <mergeCell ref="C4:D4"/>
    <mergeCell ref="A4:A5"/>
    <mergeCell ref="B4:B5"/>
    <mergeCell ref="E4:E5"/>
    <mergeCell ref="F4:F5"/>
    <mergeCell ref="G4:G5"/>
    <mergeCell ref="H4:H5"/>
    <mergeCell ref="I4:I5"/>
    <mergeCell ref="J4:J5"/>
    <mergeCell ref="K4:K5"/>
    <mergeCell ref="L4:L5"/>
  </mergeCells>
  <printOptions/>
  <pageMargins left="0.75" right="0.75" top="1" bottom="1" header="0.5" footer="0.5"/>
  <pageSetup fitToHeight="0" fitToWidth="0" horizontalDpi="300" verticalDpi="300" orientation="portrait" pageOrder="overThenDown" paperSize="9"/>
</worksheet>
</file>

<file path=xl/worksheets/sheet4.xml><?xml version="1.0" encoding="utf-8"?>
<worksheet xmlns="http://schemas.openxmlformats.org/spreadsheetml/2006/main" xmlns:r="http://schemas.openxmlformats.org/officeDocument/2006/relationships">
  <dimension ref="A1:I61"/>
  <sheetViews>
    <sheetView workbookViewId="0" topLeftCell="A1">
      <selection activeCell="B28" sqref="B28"/>
    </sheetView>
  </sheetViews>
  <sheetFormatPr defaultColWidth="9.140625" defaultRowHeight="12.75"/>
  <cols>
    <col min="1" max="1" width="20.00390625" style="0" bestFit="1" customWidth="1"/>
    <col min="2" max="2" width="26.8515625" style="0" customWidth="1"/>
    <col min="3" max="3" width="18.00390625" style="0" bestFit="1" customWidth="1"/>
    <col min="4" max="4" width="48.00390625" style="0" bestFit="1" customWidth="1"/>
    <col min="5" max="7" width="16.00390625" style="0" bestFit="1" customWidth="1"/>
    <col min="8" max="8" width="19.00390625" style="0" bestFit="1" customWidth="1"/>
    <col min="9" max="9" width="16.00390625" style="0" bestFit="1" customWidth="1"/>
  </cols>
  <sheetData>
    <row r="1" ht="30" customHeight="1">
      <c r="A1" s="1" t="s">
        <v>116</v>
      </c>
    </row>
    <row r="2" ht="15" customHeight="1">
      <c r="A2" s="2"/>
    </row>
    <row r="3" ht="15" customHeight="1">
      <c r="A3" s="2" t="s">
        <v>4</v>
      </c>
    </row>
    <row r="4" spans="1:9" ht="15" customHeight="1">
      <c r="A4" s="35" t="s">
        <v>52</v>
      </c>
      <c r="B4" s="35" t="s">
        <v>53</v>
      </c>
      <c r="C4" s="36" t="s">
        <v>62</v>
      </c>
      <c r="D4" s="3" t="s">
        <v>63</v>
      </c>
      <c r="E4" s="3" t="s">
        <v>55</v>
      </c>
      <c r="F4" s="3" t="s">
        <v>117</v>
      </c>
      <c r="G4" s="4" t="s">
        <v>118</v>
      </c>
      <c r="H4" s="6"/>
      <c r="I4" s="3" t="s">
        <v>119</v>
      </c>
    </row>
    <row r="5" spans="1:9" ht="12.75">
      <c r="A5" s="35"/>
      <c r="B5" s="35"/>
      <c r="C5" s="37"/>
      <c r="D5" s="8"/>
      <c r="E5" s="8"/>
      <c r="F5" s="8"/>
      <c r="G5" s="9" t="s">
        <v>120</v>
      </c>
      <c r="H5" s="9" t="s">
        <v>121</v>
      </c>
      <c r="I5" s="8"/>
    </row>
    <row r="6" spans="1:9" ht="13.5">
      <c r="A6" s="14">
        <v>701004</v>
      </c>
      <c r="B6" s="14" t="s">
        <v>64</v>
      </c>
      <c r="C6" s="38"/>
      <c r="D6" s="16" t="s">
        <v>55</v>
      </c>
      <c r="E6" s="16">
        <f>F6+G6+H6</f>
        <v>3632.5299999999997</v>
      </c>
      <c r="F6" s="21">
        <v>1732.52</v>
      </c>
      <c r="G6" s="16">
        <v>34.4</v>
      </c>
      <c r="H6" s="16">
        <v>1865.61</v>
      </c>
      <c r="I6" s="10"/>
    </row>
    <row r="7" spans="1:8" ht="13.5">
      <c r="A7" s="15"/>
      <c r="B7" s="15"/>
      <c r="C7" s="22">
        <v>201</v>
      </c>
      <c r="D7" s="23" t="s">
        <v>65</v>
      </c>
      <c r="E7" s="21">
        <f aca="true" t="shared" si="0" ref="E7:E61">F7+H7</f>
        <v>840.016984</v>
      </c>
      <c r="F7" s="21">
        <v>840.016984</v>
      </c>
      <c r="G7" s="16"/>
      <c r="H7" s="16"/>
    </row>
    <row r="8" spans="1:8" ht="13.5">
      <c r="A8" s="15"/>
      <c r="B8" s="15"/>
      <c r="C8" s="22">
        <v>20101</v>
      </c>
      <c r="D8" s="23" t="s">
        <v>66</v>
      </c>
      <c r="E8" s="21">
        <f t="shared" si="0"/>
        <v>16.6447</v>
      </c>
      <c r="F8" s="21">
        <v>16.6447</v>
      </c>
      <c r="G8" s="16"/>
      <c r="H8" s="16"/>
    </row>
    <row r="9" spans="1:8" ht="13.5">
      <c r="A9" s="15"/>
      <c r="B9" s="15"/>
      <c r="C9" s="22">
        <v>2010101</v>
      </c>
      <c r="D9" s="24" t="s">
        <v>67</v>
      </c>
      <c r="E9" s="21">
        <f t="shared" si="0"/>
        <v>16.6447</v>
      </c>
      <c r="F9" s="21">
        <v>16.6447</v>
      </c>
      <c r="G9" s="16"/>
      <c r="H9" s="16"/>
    </row>
    <row r="10" spans="1:8" ht="13.5">
      <c r="A10" s="15"/>
      <c r="B10" s="15"/>
      <c r="C10" s="22">
        <v>20103</v>
      </c>
      <c r="D10" s="23" t="s">
        <v>68</v>
      </c>
      <c r="E10" s="21">
        <f t="shared" si="0"/>
        <v>667.332984</v>
      </c>
      <c r="F10" s="21">
        <v>667.332984</v>
      </c>
      <c r="G10" s="16"/>
      <c r="H10" s="16"/>
    </row>
    <row r="11" spans="1:8" ht="13.5">
      <c r="A11" s="15"/>
      <c r="B11" s="15"/>
      <c r="C11" s="22">
        <v>2010301</v>
      </c>
      <c r="D11" s="24" t="s">
        <v>67</v>
      </c>
      <c r="E11" s="21">
        <f t="shared" si="0"/>
        <v>667.332984</v>
      </c>
      <c r="F11" s="21">
        <v>667.332984</v>
      </c>
      <c r="G11" s="16"/>
      <c r="H11" s="16"/>
    </row>
    <row r="12" spans="1:8" ht="13.5">
      <c r="A12" s="15"/>
      <c r="B12" s="15"/>
      <c r="C12" s="22">
        <v>20106</v>
      </c>
      <c r="D12" s="24" t="s">
        <v>69</v>
      </c>
      <c r="E12" s="21">
        <f t="shared" si="0"/>
        <v>58.8048</v>
      </c>
      <c r="F12" s="21">
        <v>58.8048</v>
      </c>
      <c r="G12" s="16"/>
      <c r="H12" s="16"/>
    </row>
    <row r="13" spans="1:8" ht="13.5">
      <c r="A13" s="15"/>
      <c r="B13" s="15"/>
      <c r="C13" s="22">
        <v>2010601</v>
      </c>
      <c r="D13" s="23" t="s">
        <v>67</v>
      </c>
      <c r="E13" s="21">
        <f t="shared" si="0"/>
        <v>58.8048</v>
      </c>
      <c r="F13" s="21">
        <v>58.8048</v>
      </c>
      <c r="G13" s="16"/>
      <c r="H13" s="16"/>
    </row>
    <row r="14" spans="1:8" ht="13.5">
      <c r="A14" s="15"/>
      <c r="B14" s="15"/>
      <c r="C14" s="22">
        <v>20129</v>
      </c>
      <c r="D14" s="24" t="s">
        <v>70</v>
      </c>
      <c r="E14" s="21">
        <f t="shared" si="0"/>
        <v>10.5523</v>
      </c>
      <c r="F14" s="21">
        <v>10.5523</v>
      </c>
      <c r="G14" s="16"/>
      <c r="H14" s="16"/>
    </row>
    <row r="15" spans="1:8" ht="13.5">
      <c r="A15" s="15"/>
      <c r="B15" s="15"/>
      <c r="C15" s="22">
        <v>2012901</v>
      </c>
      <c r="D15" s="23" t="s">
        <v>67</v>
      </c>
      <c r="E15" s="21">
        <f t="shared" si="0"/>
        <v>10.5523</v>
      </c>
      <c r="F15" s="21">
        <v>10.5523</v>
      </c>
      <c r="G15" s="16"/>
      <c r="H15" s="16"/>
    </row>
    <row r="16" spans="1:8" ht="13.5">
      <c r="A16" s="15"/>
      <c r="B16" s="15"/>
      <c r="C16" s="22">
        <v>20131</v>
      </c>
      <c r="D16" s="24" t="s">
        <v>71</v>
      </c>
      <c r="E16" s="21">
        <f t="shared" si="0"/>
        <v>86.6822</v>
      </c>
      <c r="F16" s="21">
        <v>86.6822</v>
      </c>
      <c r="G16" s="16"/>
      <c r="H16" s="16"/>
    </row>
    <row r="17" spans="1:8" ht="13.5">
      <c r="A17" s="15"/>
      <c r="B17" s="15"/>
      <c r="C17" s="22">
        <v>2013101</v>
      </c>
      <c r="D17" s="23" t="s">
        <v>67</v>
      </c>
      <c r="E17" s="21">
        <f t="shared" si="0"/>
        <v>86.6822</v>
      </c>
      <c r="F17" s="21">
        <v>86.6822</v>
      </c>
      <c r="G17" s="16"/>
      <c r="H17" s="16"/>
    </row>
    <row r="18" spans="1:8" ht="13.5">
      <c r="A18" s="15"/>
      <c r="B18" s="15"/>
      <c r="C18" s="22">
        <v>207</v>
      </c>
      <c r="D18" s="24" t="s">
        <v>72</v>
      </c>
      <c r="E18" s="21">
        <f t="shared" si="0"/>
        <v>42.4828</v>
      </c>
      <c r="F18" s="21">
        <v>42.4828</v>
      </c>
      <c r="G18" s="16"/>
      <c r="H18" s="16"/>
    </row>
    <row r="19" spans="1:8" ht="13.5">
      <c r="A19" s="15"/>
      <c r="B19" s="15"/>
      <c r="C19" s="22">
        <v>20701</v>
      </c>
      <c r="D19" s="23" t="s">
        <v>73</v>
      </c>
      <c r="E19" s="21">
        <f t="shared" si="0"/>
        <v>42.4828</v>
      </c>
      <c r="F19" s="21">
        <v>42.4828</v>
      </c>
      <c r="G19" s="16"/>
      <c r="H19" s="16"/>
    </row>
    <row r="20" spans="1:8" ht="13.5">
      <c r="A20" s="15"/>
      <c r="B20" s="15"/>
      <c r="C20" s="22">
        <v>2070109</v>
      </c>
      <c r="D20" s="23" t="s">
        <v>74</v>
      </c>
      <c r="E20" s="21">
        <f t="shared" si="0"/>
        <v>42.4828</v>
      </c>
      <c r="F20" s="21">
        <v>42.4828</v>
      </c>
      <c r="G20" s="16"/>
      <c r="H20" s="16"/>
    </row>
    <row r="21" spans="1:8" ht="13.5">
      <c r="A21" s="15"/>
      <c r="B21" s="15"/>
      <c r="C21" s="22">
        <v>208</v>
      </c>
      <c r="D21" s="24" t="s">
        <v>75</v>
      </c>
      <c r="E21" s="21">
        <f t="shared" si="0"/>
        <v>252.71478399999998</v>
      </c>
      <c r="F21" s="21">
        <v>252.71478399999998</v>
      </c>
      <c r="G21" s="16"/>
      <c r="H21" s="16"/>
    </row>
    <row r="22" spans="1:8" ht="13.5">
      <c r="A22" s="15"/>
      <c r="B22" s="15"/>
      <c r="C22" s="22">
        <v>20801</v>
      </c>
      <c r="D22" s="23" t="s">
        <v>76</v>
      </c>
      <c r="E22" s="21">
        <f t="shared" si="0"/>
        <v>32.0484</v>
      </c>
      <c r="F22" s="21">
        <v>32.0484</v>
      </c>
      <c r="G22" s="16"/>
      <c r="H22" s="16"/>
    </row>
    <row r="23" spans="1:8" ht="13.5">
      <c r="A23" s="15"/>
      <c r="B23" s="15"/>
      <c r="C23" s="22">
        <v>2080109</v>
      </c>
      <c r="D23" s="23" t="s">
        <v>77</v>
      </c>
      <c r="E23" s="21">
        <f t="shared" si="0"/>
        <v>32.0484</v>
      </c>
      <c r="F23" s="21">
        <v>32.0484</v>
      </c>
      <c r="G23" s="16"/>
      <c r="H23" s="16"/>
    </row>
    <row r="24" spans="1:8" ht="13.5">
      <c r="A24" s="15"/>
      <c r="B24" s="15"/>
      <c r="C24" s="22">
        <v>20805</v>
      </c>
      <c r="D24" s="24" t="s">
        <v>78</v>
      </c>
      <c r="E24" s="21">
        <f t="shared" si="0"/>
        <v>220.666384</v>
      </c>
      <c r="F24" s="21">
        <v>220.666384</v>
      </c>
      <c r="G24" s="16"/>
      <c r="H24" s="16"/>
    </row>
    <row r="25" spans="1:8" ht="13.5">
      <c r="A25" s="15"/>
      <c r="B25" s="15"/>
      <c r="C25" s="22">
        <v>2080501</v>
      </c>
      <c r="D25" s="23" t="s">
        <v>79</v>
      </c>
      <c r="E25" s="21">
        <f t="shared" si="0"/>
        <v>65.166048</v>
      </c>
      <c r="F25" s="21">
        <v>65.166048</v>
      </c>
      <c r="G25" s="16"/>
      <c r="H25" s="16"/>
    </row>
    <row r="26" spans="1:8" ht="13.5">
      <c r="A26" s="15"/>
      <c r="B26" s="15"/>
      <c r="C26" s="22">
        <v>2080502</v>
      </c>
      <c r="D26" s="24" t="s">
        <v>80</v>
      </c>
      <c r="E26" s="21">
        <f t="shared" si="0"/>
        <v>13.640247999999998</v>
      </c>
      <c r="F26" s="21">
        <v>13.640247999999998</v>
      </c>
      <c r="G26" s="16"/>
      <c r="H26" s="16"/>
    </row>
    <row r="27" spans="1:8" ht="13.5">
      <c r="A27" s="15"/>
      <c r="B27" s="15"/>
      <c r="C27" s="22">
        <v>2080505</v>
      </c>
      <c r="D27" s="24" t="s">
        <v>81</v>
      </c>
      <c r="E27" s="21">
        <f t="shared" si="0"/>
        <v>101.328624</v>
      </c>
      <c r="F27" s="21">
        <v>101.328624</v>
      </c>
      <c r="G27" s="16"/>
      <c r="H27" s="16"/>
    </row>
    <row r="28" spans="1:8" ht="13.5">
      <c r="A28" s="15"/>
      <c r="B28" s="15"/>
      <c r="C28" s="22">
        <v>2080506</v>
      </c>
      <c r="D28" s="24" t="s">
        <v>82</v>
      </c>
      <c r="E28" s="21">
        <f t="shared" si="0"/>
        <v>40.531464</v>
      </c>
      <c r="F28" s="21">
        <v>40.531464</v>
      </c>
      <c r="G28" s="16"/>
      <c r="H28" s="16"/>
    </row>
    <row r="29" spans="1:8" ht="13.5">
      <c r="A29" s="15"/>
      <c r="B29" s="15"/>
      <c r="C29" s="22">
        <v>210</v>
      </c>
      <c r="D29" s="24" t="s">
        <v>83</v>
      </c>
      <c r="E29" s="21">
        <f t="shared" si="0"/>
        <v>86.651544</v>
      </c>
      <c r="F29" s="21">
        <v>86.651544</v>
      </c>
      <c r="G29" s="16"/>
      <c r="H29" s="16"/>
    </row>
    <row r="30" spans="1:8" ht="13.5">
      <c r="A30" s="15"/>
      <c r="B30" s="15"/>
      <c r="C30" s="22">
        <v>21007</v>
      </c>
      <c r="D30" s="23" t="s">
        <v>84</v>
      </c>
      <c r="E30" s="21">
        <f t="shared" si="0"/>
        <v>37.5471</v>
      </c>
      <c r="F30" s="21">
        <v>37.5471</v>
      </c>
      <c r="G30" s="16"/>
      <c r="H30" s="16"/>
    </row>
    <row r="31" spans="1:8" ht="13.5">
      <c r="A31" s="15"/>
      <c r="B31" s="15"/>
      <c r="C31" s="22">
        <v>2100716</v>
      </c>
      <c r="D31" s="23" t="s">
        <v>85</v>
      </c>
      <c r="E31" s="21">
        <f t="shared" si="0"/>
        <v>37.5471</v>
      </c>
      <c r="F31" s="21">
        <v>37.5471</v>
      </c>
      <c r="G31" s="16"/>
      <c r="H31" s="16"/>
    </row>
    <row r="32" spans="1:8" ht="13.5">
      <c r="A32" s="15"/>
      <c r="B32" s="15"/>
      <c r="C32" s="22">
        <v>21011</v>
      </c>
      <c r="D32" s="24" t="s">
        <v>86</v>
      </c>
      <c r="E32" s="21">
        <f t="shared" si="0"/>
        <v>49.104444</v>
      </c>
      <c r="F32" s="21">
        <v>49.104444</v>
      </c>
      <c r="G32" s="16"/>
      <c r="H32" s="16"/>
    </row>
    <row r="33" spans="1:8" ht="13.5">
      <c r="A33" s="15"/>
      <c r="B33" s="15"/>
      <c r="C33" s="22">
        <v>2101101</v>
      </c>
      <c r="D33" s="23" t="s">
        <v>87</v>
      </c>
      <c r="E33" s="21">
        <f t="shared" si="0"/>
        <v>23.209992</v>
      </c>
      <c r="F33" s="21">
        <v>23.209992</v>
      </c>
      <c r="G33" s="16"/>
      <c r="H33" s="16"/>
    </row>
    <row r="34" spans="1:8" ht="13.5">
      <c r="A34" s="15"/>
      <c r="B34" s="15"/>
      <c r="C34" s="22">
        <v>2101102</v>
      </c>
      <c r="D34" s="24" t="s">
        <v>88</v>
      </c>
      <c r="E34" s="21">
        <f t="shared" si="0"/>
        <v>17.321472</v>
      </c>
      <c r="F34" s="21">
        <v>17.321472</v>
      </c>
      <c r="G34" s="16"/>
      <c r="H34" s="16"/>
    </row>
    <row r="35" spans="1:8" ht="13.5">
      <c r="A35" s="15"/>
      <c r="B35" s="15"/>
      <c r="C35" s="22">
        <v>2101103</v>
      </c>
      <c r="D35" s="24" t="s">
        <v>89</v>
      </c>
      <c r="E35" s="21">
        <f t="shared" si="0"/>
        <v>8.572980000000001</v>
      </c>
      <c r="F35" s="21">
        <v>8.572980000000001</v>
      </c>
      <c r="G35" s="16"/>
      <c r="H35" s="16"/>
    </row>
    <row r="36" spans="1:8" ht="13.5">
      <c r="A36" s="15"/>
      <c r="B36" s="15"/>
      <c r="C36" s="22">
        <v>211</v>
      </c>
      <c r="D36" s="24" t="s">
        <v>90</v>
      </c>
      <c r="E36" s="21">
        <f t="shared" si="0"/>
        <v>0</v>
      </c>
      <c r="F36" s="21">
        <v>0</v>
      </c>
      <c r="G36" s="16"/>
      <c r="H36" s="16"/>
    </row>
    <row r="37" spans="1:8" ht="13.5">
      <c r="A37" s="15"/>
      <c r="B37" s="15"/>
      <c r="C37" s="22">
        <v>21104</v>
      </c>
      <c r="D37" s="23" t="s">
        <v>91</v>
      </c>
      <c r="E37" s="21">
        <f t="shared" si="0"/>
        <v>0</v>
      </c>
      <c r="F37" s="21">
        <v>0</v>
      </c>
      <c r="G37" s="16"/>
      <c r="H37" s="16"/>
    </row>
    <row r="38" spans="1:8" ht="13.5">
      <c r="A38" s="15"/>
      <c r="B38" s="15"/>
      <c r="C38" s="22">
        <v>2110401</v>
      </c>
      <c r="D38" s="23" t="s">
        <v>92</v>
      </c>
      <c r="E38" s="21">
        <f t="shared" si="0"/>
        <v>0</v>
      </c>
      <c r="F38" s="21">
        <v>0</v>
      </c>
      <c r="G38" s="16"/>
      <c r="H38" s="16"/>
    </row>
    <row r="39" spans="1:8" ht="13.5">
      <c r="A39" s="15"/>
      <c r="B39" s="15"/>
      <c r="C39" s="22">
        <v>212</v>
      </c>
      <c r="D39" s="24" t="s">
        <v>93</v>
      </c>
      <c r="E39" s="21">
        <f t="shared" si="0"/>
        <v>156.466</v>
      </c>
      <c r="F39" s="21">
        <v>156.466</v>
      </c>
      <c r="G39" s="16"/>
      <c r="H39" s="16"/>
    </row>
    <row r="40" spans="1:8" ht="13.5">
      <c r="A40" s="15"/>
      <c r="B40" s="15"/>
      <c r="C40" s="22">
        <v>21201</v>
      </c>
      <c r="D40" s="23" t="s">
        <v>94</v>
      </c>
      <c r="E40" s="21">
        <f t="shared" si="0"/>
        <v>52.256</v>
      </c>
      <c r="F40" s="21">
        <v>52.256</v>
      </c>
      <c r="G40" s="16"/>
      <c r="H40" s="16"/>
    </row>
    <row r="41" spans="1:8" ht="13.5">
      <c r="A41" s="15"/>
      <c r="B41" s="15"/>
      <c r="C41" s="22">
        <v>2120104</v>
      </c>
      <c r="D41" s="24" t="s">
        <v>95</v>
      </c>
      <c r="E41" s="21">
        <f t="shared" si="0"/>
        <v>52.256</v>
      </c>
      <c r="F41" s="21">
        <v>52.256</v>
      </c>
      <c r="G41" s="16"/>
      <c r="H41" s="16"/>
    </row>
    <row r="42" spans="1:8" ht="13.5">
      <c r="A42" s="15"/>
      <c r="B42" s="15"/>
      <c r="C42" s="22">
        <v>21205</v>
      </c>
      <c r="D42" s="24" t="s">
        <v>96</v>
      </c>
      <c r="E42" s="21">
        <f t="shared" si="0"/>
        <v>104.21</v>
      </c>
      <c r="F42" s="21">
        <v>104.21</v>
      </c>
      <c r="G42" s="16"/>
      <c r="H42" s="16"/>
    </row>
    <row r="43" spans="1:8" ht="13.5">
      <c r="A43" s="15"/>
      <c r="B43" s="15"/>
      <c r="C43" s="22">
        <v>2120501</v>
      </c>
      <c r="D43" s="23" t="s">
        <v>97</v>
      </c>
      <c r="E43" s="21">
        <f t="shared" si="0"/>
        <v>104.21</v>
      </c>
      <c r="F43" s="21">
        <v>104.21</v>
      </c>
      <c r="G43" s="16"/>
      <c r="H43" s="16"/>
    </row>
    <row r="44" spans="1:8" ht="13.5">
      <c r="A44" s="15"/>
      <c r="B44" s="15"/>
      <c r="C44" s="22">
        <v>213</v>
      </c>
      <c r="D44" s="24" t="s">
        <v>98</v>
      </c>
      <c r="E44" s="21">
        <f t="shared" si="0"/>
        <v>2072.0012</v>
      </c>
      <c r="F44" s="21">
        <f>F45+F47+F49</f>
        <v>206.3912</v>
      </c>
      <c r="G44" s="16"/>
      <c r="H44" s="16">
        <f>H51+H53</f>
        <v>1865.6100000000001</v>
      </c>
    </row>
    <row r="45" spans="1:8" ht="13.5">
      <c r="A45" s="15"/>
      <c r="B45" s="15"/>
      <c r="C45" s="22">
        <v>21301</v>
      </c>
      <c r="D45" s="23" t="s">
        <v>99</v>
      </c>
      <c r="E45" s="21">
        <f t="shared" si="0"/>
        <v>182.9808</v>
      </c>
      <c r="F45" s="21">
        <v>182.9808</v>
      </c>
      <c r="G45" s="16"/>
      <c r="H45" s="16"/>
    </row>
    <row r="46" spans="1:8" ht="13.5">
      <c r="A46" s="15"/>
      <c r="B46" s="15"/>
      <c r="C46" s="22">
        <v>2130104</v>
      </c>
      <c r="D46" s="23" t="s">
        <v>100</v>
      </c>
      <c r="E46" s="21">
        <f t="shared" si="0"/>
        <v>182.9808</v>
      </c>
      <c r="F46" s="21">
        <v>182.9808</v>
      </c>
      <c r="G46" s="16"/>
      <c r="H46" s="16"/>
    </row>
    <row r="47" spans="1:8" ht="13.5">
      <c r="A47" s="15"/>
      <c r="B47" s="15"/>
      <c r="C47" s="22">
        <v>21302</v>
      </c>
      <c r="D47" s="24" t="s">
        <v>101</v>
      </c>
      <c r="E47" s="21">
        <f t="shared" si="0"/>
        <v>23.4104</v>
      </c>
      <c r="F47" s="21">
        <v>23.4104</v>
      </c>
      <c r="G47" s="16"/>
      <c r="H47" s="16"/>
    </row>
    <row r="48" spans="1:8" ht="13.5">
      <c r="A48" s="15"/>
      <c r="B48" s="15"/>
      <c r="C48" s="22">
        <v>2130204</v>
      </c>
      <c r="D48" s="24" t="s">
        <v>102</v>
      </c>
      <c r="E48" s="21">
        <f t="shared" si="0"/>
        <v>23.4104</v>
      </c>
      <c r="F48" s="21">
        <v>23.4104</v>
      </c>
      <c r="G48" s="16"/>
      <c r="H48" s="16"/>
    </row>
    <row r="49" spans="1:8" ht="13.5">
      <c r="A49" s="15"/>
      <c r="B49" s="15"/>
      <c r="C49" s="22">
        <v>21303</v>
      </c>
      <c r="D49" s="24" t="s">
        <v>103</v>
      </c>
      <c r="E49" s="21">
        <f t="shared" si="0"/>
        <v>0</v>
      </c>
      <c r="F49" s="21">
        <v>0</v>
      </c>
      <c r="G49" s="16"/>
      <c r="H49" s="16"/>
    </row>
    <row r="50" spans="1:8" ht="13.5">
      <c r="A50" s="15"/>
      <c r="B50" s="15"/>
      <c r="C50" s="22">
        <v>2130319</v>
      </c>
      <c r="D50" s="24" t="s">
        <v>104</v>
      </c>
      <c r="E50" s="21">
        <f t="shared" si="0"/>
        <v>0</v>
      </c>
      <c r="F50" s="21">
        <v>0</v>
      </c>
      <c r="G50" s="16"/>
      <c r="H50" s="16"/>
    </row>
    <row r="51" spans="1:8" ht="13.5">
      <c r="A51" s="15"/>
      <c r="B51" s="15"/>
      <c r="C51" s="22">
        <v>21305</v>
      </c>
      <c r="D51" s="23" t="s">
        <v>105</v>
      </c>
      <c r="E51" s="21">
        <f t="shared" si="0"/>
        <v>1368.41</v>
      </c>
      <c r="F51" s="21"/>
      <c r="G51" s="16"/>
      <c r="H51" s="16">
        <v>1368.41</v>
      </c>
    </row>
    <row r="52" spans="1:8" ht="13.5">
      <c r="A52" s="15"/>
      <c r="B52" s="15"/>
      <c r="C52" s="22">
        <v>2130504</v>
      </c>
      <c r="D52" s="24" t="s">
        <v>106</v>
      </c>
      <c r="E52" s="21">
        <f t="shared" si="0"/>
        <v>1368.41</v>
      </c>
      <c r="F52" s="21">
        <v>0</v>
      </c>
      <c r="G52" s="16"/>
      <c r="H52" s="16">
        <v>1368.41</v>
      </c>
    </row>
    <row r="53" spans="1:8" ht="13.5">
      <c r="A53" s="15"/>
      <c r="B53" s="15"/>
      <c r="C53" s="22">
        <v>21307</v>
      </c>
      <c r="D53" s="23" t="s">
        <v>107</v>
      </c>
      <c r="E53" s="21">
        <f t="shared" si="0"/>
        <v>497.2</v>
      </c>
      <c r="F53" s="16"/>
      <c r="G53" s="16"/>
      <c r="H53" s="21">
        <v>497.2</v>
      </c>
    </row>
    <row r="54" spans="1:8" ht="13.5">
      <c r="A54" s="15"/>
      <c r="B54" s="15"/>
      <c r="C54" s="22">
        <v>2130701</v>
      </c>
      <c r="D54" s="24" t="s">
        <v>108</v>
      </c>
      <c r="E54" s="21">
        <f t="shared" si="0"/>
        <v>0</v>
      </c>
      <c r="F54" s="16">
        <v>0</v>
      </c>
      <c r="G54" s="16"/>
      <c r="H54" s="21">
        <v>0</v>
      </c>
    </row>
    <row r="55" spans="1:8" ht="13.5">
      <c r="A55" s="15"/>
      <c r="B55" s="15"/>
      <c r="C55" s="22">
        <v>2130705</v>
      </c>
      <c r="D55" s="24" t="s">
        <v>109</v>
      </c>
      <c r="E55" s="21">
        <f t="shared" si="0"/>
        <v>497.2</v>
      </c>
      <c r="F55" s="16">
        <v>0</v>
      </c>
      <c r="G55" s="16"/>
      <c r="H55" s="21">
        <v>497.2</v>
      </c>
    </row>
    <row r="56" spans="1:8" ht="13.5">
      <c r="A56" s="15"/>
      <c r="B56" s="15"/>
      <c r="C56" s="22">
        <v>2130799</v>
      </c>
      <c r="D56" s="24" t="s">
        <v>110</v>
      </c>
      <c r="E56" s="21">
        <f t="shared" si="0"/>
        <v>0</v>
      </c>
      <c r="F56" s="21">
        <v>0</v>
      </c>
      <c r="G56" s="16"/>
      <c r="H56" s="16"/>
    </row>
    <row r="57" spans="1:8" ht="13.5">
      <c r="A57" s="15"/>
      <c r="B57" s="15"/>
      <c r="C57" s="22">
        <v>221</v>
      </c>
      <c r="D57" s="24" t="s">
        <v>111</v>
      </c>
      <c r="E57" s="21">
        <f t="shared" si="0"/>
        <v>72.8</v>
      </c>
      <c r="F57" s="21">
        <v>72.8</v>
      </c>
      <c r="G57" s="16"/>
      <c r="H57" s="16"/>
    </row>
    <row r="58" spans="1:8" ht="13.5">
      <c r="A58" s="15"/>
      <c r="B58" s="15"/>
      <c r="C58" s="22">
        <v>22102</v>
      </c>
      <c r="D58" s="24" t="s">
        <v>112</v>
      </c>
      <c r="E58" s="21">
        <f t="shared" si="0"/>
        <v>72.8</v>
      </c>
      <c r="F58" s="21">
        <v>72.8</v>
      </c>
      <c r="G58" s="16"/>
      <c r="H58" s="16"/>
    </row>
    <row r="59" spans="1:8" ht="13.5">
      <c r="A59" s="15"/>
      <c r="B59" s="15"/>
      <c r="C59" s="22">
        <v>2210201</v>
      </c>
      <c r="D59" s="24" t="s">
        <v>113</v>
      </c>
      <c r="E59" s="21">
        <f t="shared" si="0"/>
        <v>72.8</v>
      </c>
      <c r="F59" s="21">
        <v>72.8</v>
      </c>
      <c r="G59" s="16"/>
      <c r="H59" s="16"/>
    </row>
    <row r="60" spans="1:8" ht="13.5">
      <c r="A60" s="15"/>
      <c r="B60" s="15"/>
      <c r="C60" s="22">
        <v>224</v>
      </c>
      <c r="D60" s="23" t="s">
        <v>114</v>
      </c>
      <c r="E60" s="21">
        <f t="shared" si="0"/>
        <v>75</v>
      </c>
      <c r="F60" s="21">
        <v>75</v>
      </c>
      <c r="G60" s="16"/>
      <c r="H60" s="16"/>
    </row>
    <row r="61" spans="1:8" ht="13.5">
      <c r="A61" s="15"/>
      <c r="B61" s="15"/>
      <c r="C61" s="22">
        <v>22402</v>
      </c>
      <c r="D61" s="24" t="s">
        <v>115</v>
      </c>
      <c r="E61" s="21">
        <f t="shared" si="0"/>
        <v>75</v>
      </c>
      <c r="F61" s="21">
        <v>75</v>
      </c>
      <c r="G61" s="16"/>
      <c r="H61" s="16"/>
    </row>
  </sheetData>
  <sheetProtection/>
  <mergeCells count="9">
    <mergeCell ref="A1:I1"/>
    <mergeCell ref="G4:H4"/>
    <mergeCell ref="A4:A5"/>
    <mergeCell ref="B4:B5"/>
    <mergeCell ref="C4:C5"/>
    <mergeCell ref="D4:D5"/>
    <mergeCell ref="E4:E5"/>
    <mergeCell ref="F4:F5"/>
    <mergeCell ref="I4:I5"/>
  </mergeCells>
  <printOptions/>
  <pageMargins left="0.75" right="0.75" top="1" bottom="1" header="0.5" footer="0.5"/>
  <pageSetup fitToHeight="0" fitToWidth="0" horizontalDpi="300" verticalDpi="300" orientation="portrait" pageOrder="overThenDown" paperSize="9"/>
</worksheet>
</file>

<file path=xl/worksheets/sheet5.xml><?xml version="1.0" encoding="utf-8"?>
<worksheet xmlns="http://schemas.openxmlformats.org/spreadsheetml/2006/main" xmlns:r="http://schemas.openxmlformats.org/officeDocument/2006/relationships">
  <dimension ref="A1:G37"/>
  <sheetViews>
    <sheetView workbookViewId="0" topLeftCell="A22">
      <selection activeCell="C45" sqref="C45"/>
    </sheetView>
  </sheetViews>
  <sheetFormatPr defaultColWidth="9.140625" defaultRowHeight="12.75"/>
  <cols>
    <col min="1" max="1" width="29.00390625" style="0" bestFit="1" customWidth="1"/>
    <col min="2" max="2" width="16.00390625" style="0" bestFit="1" customWidth="1"/>
    <col min="3" max="3" width="30.00390625" style="0" bestFit="1" customWidth="1"/>
    <col min="4" max="4" width="16.00390625" style="0" bestFit="1" customWidth="1"/>
    <col min="5" max="5" width="23.00390625" style="0" bestFit="1" customWidth="1"/>
    <col min="6" max="6" width="24.00390625" style="0" bestFit="1" customWidth="1"/>
    <col min="7" max="7" width="25.00390625" style="0" bestFit="1" customWidth="1"/>
  </cols>
  <sheetData>
    <row r="1" ht="37.5">
      <c r="A1" s="1" t="s">
        <v>122</v>
      </c>
    </row>
    <row r="2" ht="16.5" customHeight="1">
      <c r="A2" s="2" t="s">
        <v>3</v>
      </c>
    </row>
    <row r="3" ht="32.25" customHeight="1">
      <c r="A3" s="2" t="s">
        <v>4</v>
      </c>
    </row>
    <row r="4" spans="1:7" ht="27.75" customHeight="1">
      <c r="A4" s="26" t="s">
        <v>5</v>
      </c>
      <c r="B4" s="27"/>
      <c r="C4" s="26" t="s">
        <v>6</v>
      </c>
      <c r="D4" s="28"/>
      <c r="E4" s="28"/>
      <c r="F4" s="28"/>
      <c r="G4" s="27"/>
    </row>
    <row r="5" spans="1:7" ht="19.5" customHeight="1">
      <c r="A5" s="29" t="s">
        <v>7</v>
      </c>
      <c r="B5" s="29" t="s">
        <v>8</v>
      </c>
      <c r="C5" s="29" t="s">
        <v>9</v>
      </c>
      <c r="D5" s="29" t="s">
        <v>8</v>
      </c>
      <c r="E5" s="30" t="s">
        <v>123</v>
      </c>
      <c r="F5" s="30" t="s">
        <v>124</v>
      </c>
      <c r="G5" s="30" t="s">
        <v>125</v>
      </c>
    </row>
    <row r="6" spans="1:7" ht="19.5" customHeight="1">
      <c r="A6" s="30" t="s">
        <v>10</v>
      </c>
      <c r="B6" s="11">
        <v>2264.12</v>
      </c>
      <c r="C6" s="30" t="s">
        <v>11</v>
      </c>
      <c r="D6" s="11">
        <v>840.02</v>
      </c>
      <c r="E6" s="11">
        <v>840.02</v>
      </c>
      <c r="F6" s="31"/>
      <c r="G6" s="31"/>
    </row>
    <row r="7" spans="1:7" ht="19.5" customHeight="1">
      <c r="A7" s="30" t="s">
        <v>126</v>
      </c>
      <c r="B7" s="11">
        <v>2264.12</v>
      </c>
      <c r="C7" s="30" t="s">
        <v>13</v>
      </c>
      <c r="D7" s="31"/>
      <c r="E7" s="31"/>
      <c r="F7" s="31"/>
      <c r="G7" s="31"/>
    </row>
    <row r="8" spans="1:7" ht="19.5" customHeight="1">
      <c r="A8" s="30" t="s">
        <v>127</v>
      </c>
      <c r="B8" s="31"/>
      <c r="C8" s="30" t="s">
        <v>15</v>
      </c>
      <c r="D8" s="31"/>
      <c r="E8" s="31"/>
      <c r="F8" s="31"/>
      <c r="G8" s="31"/>
    </row>
    <row r="9" spans="1:7" ht="19.5" customHeight="1">
      <c r="A9" s="30" t="s">
        <v>128</v>
      </c>
      <c r="B9" s="31"/>
      <c r="C9" s="30" t="s">
        <v>17</v>
      </c>
      <c r="D9" s="31"/>
      <c r="E9" s="31"/>
      <c r="F9" s="31"/>
      <c r="G9" s="31"/>
    </row>
    <row r="10" spans="1:7" ht="19.5" customHeight="1">
      <c r="A10" s="30" t="s">
        <v>4</v>
      </c>
      <c r="B10" s="32" t="s">
        <v>4</v>
      </c>
      <c r="C10" s="30" t="s">
        <v>19</v>
      </c>
      <c r="D10" s="31"/>
      <c r="E10" s="31"/>
      <c r="F10" s="31"/>
      <c r="G10" s="31"/>
    </row>
    <row r="11" spans="1:7" ht="19.5" customHeight="1">
      <c r="A11" s="30" t="s">
        <v>4</v>
      </c>
      <c r="B11" s="32" t="s">
        <v>4</v>
      </c>
      <c r="C11" s="30" t="s">
        <v>21</v>
      </c>
      <c r="D11" s="31"/>
      <c r="E11" s="31"/>
      <c r="F11" s="31"/>
      <c r="G11" s="31"/>
    </row>
    <row r="12" spans="1:7" ht="19.5" customHeight="1">
      <c r="A12" s="30" t="s">
        <v>4</v>
      </c>
      <c r="B12" s="32" t="s">
        <v>4</v>
      </c>
      <c r="C12" s="30" t="s">
        <v>23</v>
      </c>
      <c r="D12" s="11">
        <v>42.48</v>
      </c>
      <c r="E12" s="11">
        <v>42.48</v>
      </c>
      <c r="F12" s="31"/>
      <c r="G12" s="31"/>
    </row>
    <row r="13" spans="1:7" ht="19.5" customHeight="1">
      <c r="A13" s="30" t="s">
        <v>4</v>
      </c>
      <c r="B13" s="32" t="s">
        <v>4</v>
      </c>
      <c r="C13" s="30" t="s">
        <v>24</v>
      </c>
      <c r="D13" s="11">
        <v>252.71</v>
      </c>
      <c r="E13" s="11">
        <v>252.71</v>
      </c>
      <c r="F13" s="31"/>
      <c r="G13" s="31"/>
    </row>
    <row r="14" spans="1:7" ht="19.5" customHeight="1">
      <c r="A14" s="30" t="s">
        <v>4</v>
      </c>
      <c r="B14" s="32" t="s">
        <v>4</v>
      </c>
      <c r="C14" s="30" t="s">
        <v>25</v>
      </c>
      <c r="D14" s="31"/>
      <c r="E14" s="31"/>
      <c r="F14" s="31"/>
      <c r="G14" s="31"/>
    </row>
    <row r="15" spans="1:7" ht="19.5" customHeight="1">
      <c r="A15" s="30" t="s">
        <v>4</v>
      </c>
      <c r="B15" s="32" t="s">
        <v>4</v>
      </c>
      <c r="C15" s="30" t="s">
        <v>26</v>
      </c>
      <c r="D15" s="11">
        <v>86.65</v>
      </c>
      <c r="E15" s="11">
        <v>86.65</v>
      </c>
      <c r="F15" s="31"/>
      <c r="G15" s="31"/>
    </row>
    <row r="16" spans="1:7" ht="19.5" customHeight="1">
      <c r="A16" s="30" t="s">
        <v>4</v>
      </c>
      <c r="B16" s="32" t="s">
        <v>4</v>
      </c>
      <c r="C16" s="30" t="s">
        <v>27</v>
      </c>
      <c r="D16" s="11"/>
      <c r="E16" s="11"/>
      <c r="F16" s="31"/>
      <c r="G16" s="31"/>
    </row>
    <row r="17" spans="1:7" ht="19.5" customHeight="1">
      <c r="A17" s="30" t="s">
        <v>4</v>
      </c>
      <c r="B17" s="32" t="s">
        <v>4</v>
      </c>
      <c r="C17" s="30" t="s">
        <v>28</v>
      </c>
      <c r="D17" s="11">
        <v>156.47</v>
      </c>
      <c r="E17" s="11">
        <v>156.47</v>
      </c>
      <c r="F17" s="31"/>
      <c r="G17" s="31"/>
    </row>
    <row r="18" spans="1:7" ht="19.5" customHeight="1">
      <c r="A18" s="30" t="s">
        <v>4</v>
      </c>
      <c r="B18" s="32" t="s">
        <v>4</v>
      </c>
      <c r="C18" s="30" t="s">
        <v>29</v>
      </c>
      <c r="D18" s="11">
        <v>2106.4</v>
      </c>
      <c r="E18" s="11">
        <v>2106.4</v>
      </c>
      <c r="F18" s="31"/>
      <c r="G18" s="31"/>
    </row>
    <row r="19" spans="1:7" ht="19.5" customHeight="1">
      <c r="A19" s="30" t="s">
        <v>43</v>
      </c>
      <c r="B19" s="11">
        <v>1368.41</v>
      </c>
      <c r="C19" s="30" t="s">
        <v>30</v>
      </c>
      <c r="D19" s="31"/>
      <c r="E19" s="31"/>
      <c r="F19" s="31"/>
      <c r="G19" s="31"/>
    </row>
    <row r="20" spans="1:7" ht="19.5" customHeight="1">
      <c r="A20" s="30" t="s">
        <v>126</v>
      </c>
      <c r="B20" s="11">
        <v>1368.41</v>
      </c>
      <c r="C20" s="30" t="s">
        <v>31</v>
      </c>
      <c r="D20" s="31"/>
      <c r="E20" s="31"/>
      <c r="F20" s="31"/>
      <c r="G20" s="31"/>
    </row>
    <row r="21" spans="1:7" ht="19.5" customHeight="1">
      <c r="A21" s="30" t="s">
        <v>127</v>
      </c>
      <c r="B21" s="31"/>
      <c r="C21" s="30" t="s">
        <v>32</v>
      </c>
      <c r="D21" s="31"/>
      <c r="E21" s="31"/>
      <c r="F21" s="31"/>
      <c r="G21" s="31"/>
    </row>
    <row r="22" spans="1:7" ht="19.5" customHeight="1">
      <c r="A22" s="30" t="s">
        <v>128</v>
      </c>
      <c r="B22" s="31"/>
      <c r="C22" s="30" t="s">
        <v>33</v>
      </c>
      <c r="D22" s="31"/>
      <c r="E22" s="31"/>
      <c r="F22" s="31"/>
      <c r="G22" s="31"/>
    </row>
    <row r="23" spans="1:7" ht="19.5" customHeight="1">
      <c r="A23" s="30" t="s">
        <v>4</v>
      </c>
      <c r="B23" s="32" t="s">
        <v>4</v>
      </c>
      <c r="C23" s="30" t="s">
        <v>34</v>
      </c>
      <c r="D23" s="31"/>
      <c r="E23" s="31"/>
      <c r="F23" s="31"/>
      <c r="G23" s="31"/>
    </row>
    <row r="24" spans="1:7" ht="19.5" customHeight="1">
      <c r="A24" s="30" t="s">
        <v>4</v>
      </c>
      <c r="B24" s="32" t="s">
        <v>4</v>
      </c>
      <c r="C24" s="30" t="s">
        <v>35</v>
      </c>
      <c r="D24" s="31"/>
      <c r="E24" s="31"/>
      <c r="F24" s="31"/>
      <c r="G24" s="31"/>
    </row>
    <row r="25" spans="1:7" ht="19.5" customHeight="1">
      <c r="A25" s="30" t="s">
        <v>4</v>
      </c>
      <c r="B25" s="32" t="s">
        <v>4</v>
      </c>
      <c r="C25" s="30" t="s">
        <v>36</v>
      </c>
      <c r="D25" s="11">
        <v>72.8</v>
      </c>
      <c r="E25" s="11">
        <v>72.8</v>
      </c>
      <c r="F25" s="31"/>
      <c r="G25" s="31"/>
    </row>
    <row r="26" spans="1:7" ht="19.5" customHeight="1">
      <c r="A26" s="30" t="s">
        <v>4</v>
      </c>
      <c r="B26" s="32" t="s">
        <v>4</v>
      </c>
      <c r="C26" s="30" t="s">
        <v>129</v>
      </c>
      <c r="D26" s="11"/>
      <c r="E26" s="11"/>
      <c r="F26" s="31"/>
      <c r="G26" s="31"/>
    </row>
    <row r="27" spans="1:7" ht="19.5" customHeight="1">
      <c r="A27" s="30" t="s">
        <v>4</v>
      </c>
      <c r="B27" s="32" t="s">
        <v>4</v>
      </c>
      <c r="C27" s="30" t="s">
        <v>130</v>
      </c>
      <c r="D27" s="31"/>
      <c r="E27" s="31"/>
      <c r="F27" s="31"/>
      <c r="G27" s="31"/>
    </row>
    <row r="28" spans="1:7" ht="19.5" customHeight="1">
      <c r="A28" s="30" t="s">
        <v>4</v>
      </c>
      <c r="B28" s="32" t="s">
        <v>4</v>
      </c>
      <c r="C28" s="30" t="s">
        <v>38</v>
      </c>
      <c r="D28" s="31"/>
      <c r="E28" s="31"/>
      <c r="F28" s="31"/>
      <c r="G28" s="31"/>
    </row>
    <row r="29" spans="1:7" ht="19.5" customHeight="1">
      <c r="A29" s="30" t="s">
        <v>4</v>
      </c>
      <c r="B29" s="32" t="s">
        <v>4</v>
      </c>
      <c r="C29" s="30" t="s">
        <v>131</v>
      </c>
      <c r="D29" s="31"/>
      <c r="E29" s="31"/>
      <c r="F29" s="31"/>
      <c r="G29" s="31"/>
    </row>
    <row r="30" spans="1:7" ht="19.5" customHeight="1">
      <c r="A30" s="30" t="s">
        <v>4</v>
      </c>
      <c r="B30" s="32" t="s">
        <v>4</v>
      </c>
      <c r="C30" s="30" t="s">
        <v>132</v>
      </c>
      <c r="D30" s="31"/>
      <c r="E30" s="31"/>
      <c r="F30" s="31"/>
      <c r="G30" s="31"/>
    </row>
    <row r="31" spans="1:7" ht="19.5" customHeight="1">
      <c r="A31" s="30" t="s">
        <v>4</v>
      </c>
      <c r="B31" s="32" t="s">
        <v>4</v>
      </c>
      <c r="C31" s="30" t="s">
        <v>133</v>
      </c>
      <c r="D31" s="31"/>
      <c r="E31" s="31"/>
      <c r="F31" s="31"/>
      <c r="G31" s="31"/>
    </row>
    <row r="32" spans="1:7" ht="18" customHeight="1">
      <c r="A32" s="30" t="s">
        <v>4</v>
      </c>
      <c r="B32" s="32" t="s">
        <v>4</v>
      </c>
      <c r="C32" s="30" t="s">
        <v>134</v>
      </c>
      <c r="D32" s="31"/>
      <c r="E32" s="31"/>
      <c r="F32" s="31"/>
      <c r="G32" s="31"/>
    </row>
    <row r="33" spans="1:7" ht="19.5" customHeight="1">
      <c r="A33" s="30" t="s">
        <v>4</v>
      </c>
      <c r="B33" s="32" t="s">
        <v>4</v>
      </c>
      <c r="C33" s="30" t="s">
        <v>135</v>
      </c>
      <c r="D33" s="31"/>
      <c r="E33" s="31"/>
      <c r="F33" s="31"/>
      <c r="G33" s="31"/>
    </row>
    <row r="34" spans="1:7" ht="16.5" customHeight="1">
      <c r="A34" s="30" t="s">
        <v>4</v>
      </c>
      <c r="B34" s="32" t="s">
        <v>4</v>
      </c>
      <c r="C34" s="30" t="s">
        <v>136</v>
      </c>
      <c r="D34" s="31">
        <v>75</v>
      </c>
      <c r="E34" s="31">
        <v>75</v>
      </c>
      <c r="F34" s="31"/>
      <c r="G34" s="31"/>
    </row>
    <row r="35" spans="1:7" ht="16.5" customHeight="1">
      <c r="A35" s="33" t="s">
        <v>4</v>
      </c>
      <c r="B35" s="32" t="s">
        <v>4</v>
      </c>
      <c r="C35" s="33" t="s">
        <v>4</v>
      </c>
      <c r="D35" s="32" t="s">
        <v>4</v>
      </c>
      <c r="E35" s="32" t="s">
        <v>4</v>
      </c>
      <c r="F35" s="32" t="s">
        <v>4</v>
      </c>
      <c r="G35" s="32" t="s">
        <v>4</v>
      </c>
    </row>
    <row r="36" spans="1:7" ht="15">
      <c r="A36" s="30" t="s">
        <v>4</v>
      </c>
      <c r="B36" s="30" t="s">
        <v>4</v>
      </c>
      <c r="C36" s="30" t="s">
        <v>4</v>
      </c>
      <c r="D36" s="32" t="s">
        <v>4</v>
      </c>
      <c r="E36" s="32" t="s">
        <v>4</v>
      </c>
      <c r="F36" s="32" t="s">
        <v>4</v>
      </c>
      <c r="G36" s="32" t="s">
        <v>4</v>
      </c>
    </row>
    <row r="37" spans="1:7" ht="14.25">
      <c r="A37" s="33" t="s">
        <v>49</v>
      </c>
      <c r="B37" s="34">
        <f>B6+B19</f>
        <v>3632.5299999999997</v>
      </c>
      <c r="C37" s="33" t="s">
        <v>50</v>
      </c>
      <c r="D37" s="34">
        <f>SUM(D6:D36)</f>
        <v>3632.5300000000007</v>
      </c>
      <c r="E37" s="34">
        <f>SUM(E6:E36)</f>
        <v>3632.5300000000007</v>
      </c>
      <c r="F37" s="31"/>
      <c r="G37" s="31"/>
    </row>
  </sheetData>
  <sheetProtection/>
  <mergeCells count="2">
    <mergeCell ref="A4:B4"/>
    <mergeCell ref="C4:G4"/>
  </mergeCells>
  <printOptions/>
  <pageMargins left="0.75" right="0.75" top="1" bottom="1" header="0.5" footer="0.5"/>
  <pageSetup fitToHeight="0" fitToWidth="0" horizontalDpi="300" verticalDpi="300" orientation="portrait" pageOrder="overThenDown" paperSize="9"/>
</worksheet>
</file>

<file path=xl/worksheets/sheet6.xml><?xml version="1.0" encoding="utf-8"?>
<worksheet xmlns="http://schemas.openxmlformats.org/spreadsheetml/2006/main" xmlns:r="http://schemas.openxmlformats.org/officeDocument/2006/relationships">
  <dimension ref="A1:I59"/>
  <sheetViews>
    <sheetView workbookViewId="0" topLeftCell="B25">
      <selection activeCell="D20" sqref="D20"/>
    </sheetView>
  </sheetViews>
  <sheetFormatPr defaultColWidth="9.140625" defaultRowHeight="12.75"/>
  <cols>
    <col min="1" max="1" width="16.00390625" style="0" bestFit="1" customWidth="1"/>
    <col min="2" max="2" width="32.00390625" style="0" bestFit="1" customWidth="1"/>
    <col min="3" max="3" width="15.00390625" style="0" bestFit="1" customWidth="1"/>
    <col min="4" max="4" width="54.00390625" style="0" bestFit="1" customWidth="1"/>
    <col min="5" max="5" width="16.00390625" style="19" bestFit="1" customWidth="1"/>
    <col min="6" max="9" width="16.00390625" style="0" bestFit="1" customWidth="1"/>
  </cols>
  <sheetData>
    <row r="1" ht="30" customHeight="1">
      <c r="A1" s="1" t="s">
        <v>137</v>
      </c>
    </row>
    <row r="2" ht="15" customHeight="1">
      <c r="A2" s="2" t="s">
        <v>3</v>
      </c>
    </row>
    <row r="3" ht="15" customHeight="1">
      <c r="A3" s="2" t="s">
        <v>4</v>
      </c>
    </row>
    <row r="4" spans="1:9" ht="15" customHeight="1">
      <c r="A4" s="3" t="s">
        <v>52</v>
      </c>
      <c r="B4" s="3" t="s">
        <v>53</v>
      </c>
      <c r="C4" s="4" t="s">
        <v>138</v>
      </c>
      <c r="D4" s="6"/>
      <c r="E4" s="3" t="s">
        <v>139</v>
      </c>
      <c r="F4" s="4" t="s">
        <v>140</v>
      </c>
      <c r="G4" s="5"/>
      <c r="H4" s="5"/>
      <c r="I4" s="6"/>
    </row>
    <row r="5" spans="1:9" ht="15" customHeight="1">
      <c r="A5" s="7"/>
      <c r="B5" s="7"/>
      <c r="C5" s="3" t="s">
        <v>62</v>
      </c>
      <c r="D5" s="3" t="s">
        <v>63</v>
      </c>
      <c r="E5" s="7"/>
      <c r="F5" s="3" t="s">
        <v>141</v>
      </c>
      <c r="G5" s="3" t="s">
        <v>117</v>
      </c>
      <c r="H5" s="4" t="s">
        <v>118</v>
      </c>
      <c r="I5" s="6"/>
    </row>
    <row r="6" spans="1:9" ht="12.75">
      <c r="A6" s="8"/>
      <c r="B6" s="8"/>
      <c r="C6" s="8"/>
      <c r="D6" s="8"/>
      <c r="E6" s="8"/>
      <c r="F6" s="8"/>
      <c r="G6" s="8"/>
      <c r="H6" s="9" t="s">
        <v>142</v>
      </c>
      <c r="I6" s="9" t="s">
        <v>143</v>
      </c>
    </row>
    <row r="7" spans="1:9" ht="13.5">
      <c r="A7" s="10">
        <v>701004</v>
      </c>
      <c r="B7" s="10" t="s">
        <v>64</v>
      </c>
      <c r="C7" s="10"/>
      <c r="D7" s="10"/>
      <c r="E7" s="20">
        <v>2227.6</v>
      </c>
      <c r="F7" s="16">
        <f>G7+H7+I7</f>
        <v>3632.5299999999997</v>
      </c>
      <c r="G7" s="21">
        <v>1732.52</v>
      </c>
      <c r="H7" s="16">
        <v>34.4</v>
      </c>
      <c r="I7" s="16">
        <v>1865.61</v>
      </c>
    </row>
    <row r="8" spans="3:9" ht="13.5">
      <c r="C8" s="22">
        <v>201</v>
      </c>
      <c r="D8" s="23" t="s">
        <v>65</v>
      </c>
      <c r="E8" s="16">
        <f>E9+E11+E13+E15+E17</f>
        <v>595.17</v>
      </c>
      <c r="F8" s="21">
        <f aca="true" t="shared" si="0" ref="F8:F62">G8+I8</f>
        <v>840.016984</v>
      </c>
      <c r="G8" s="21">
        <v>840.016984</v>
      </c>
      <c r="H8" s="16"/>
      <c r="I8" s="16"/>
    </row>
    <row r="9" spans="3:9" ht="13.5">
      <c r="C9" s="22">
        <v>20101</v>
      </c>
      <c r="D9" s="23" t="s">
        <v>66</v>
      </c>
      <c r="E9" s="16">
        <f aca="true" t="shared" si="1" ref="E9:E13">E10</f>
        <v>14.6</v>
      </c>
      <c r="F9" s="21">
        <f t="shared" si="0"/>
        <v>16.6447</v>
      </c>
      <c r="G9" s="21">
        <v>16.6447</v>
      </c>
      <c r="H9" s="16"/>
      <c r="I9" s="16"/>
    </row>
    <row r="10" spans="3:9" ht="13.5">
      <c r="C10" s="22">
        <v>2010101</v>
      </c>
      <c r="D10" s="24" t="s">
        <v>67</v>
      </c>
      <c r="E10" s="16">
        <v>14.6</v>
      </c>
      <c r="F10" s="21">
        <f t="shared" si="0"/>
        <v>16.6447</v>
      </c>
      <c r="G10" s="21">
        <v>16.6447</v>
      </c>
      <c r="H10" s="16"/>
      <c r="I10" s="16"/>
    </row>
    <row r="11" spans="3:9" ht="13.5">
      <c r="C11" s="22">
        <v>20103</v>
      </c>
      <c r="D11" s="23" t="s">
        <v>68</v>
      </c>
      <c r="E11" s="16">
        <f t="shared" si="1"/>
        <v>452.27</v>
      </c>
      <c r="F11" s="21">
        <f t="shared" si="0"/>
        <v>667.332984</v>
      </c>
      <c r="G11" s="21">
        <v>667.332984</v>
      </c>
      <c r="H11" s="16"/>
      <c r="I11" s="16"/>
    </row>
    <row r="12" spans="3:9" ht="13.5">
      <c r="C12" s="22">
        <v>2010301</v>
      </c>
      <c r="D12" s="24" t="s">
        <v>67</v>
      </c>
      <c r="E12" s="16">
        <v>452.27</v>
      </c>
      <c r="F12" s="21">
        <f t="shared" si="0"/>
        <v>667.332984</v>
      </c>
      <c r="G12" s="21">
        <v>667.332984</v>
      </c>
      <c r="H12" s="16"/>
      <c r="I12" s="16"/>
    </row>
    <row r="13" spans="3:9" ht="13.5">
      <c r="C13" s="22">
        <v>20106</v>
      </c>
      <c r="D13" s="24" t="s">
        <v>69</v>
      </c>
      <c r="E13" s="16">
        <f t="shared" si="1"/>
        <v>48.6</v>
      </c>
      <c r="F13" s="21">
        <f t="shared" si="0"/>
        <v>58.8048</v>
      </c>
      <c r="G13" s="21">
        <v>58.8048</v>
      </c>
      <c r="H13" s="16"/>
      <c r="I13" s="16"/>
    </row>
    <row r="14" spans="3:9" ht="13.5">
      <c r="C14" s="22">
        <v>2010601</v>
      </c>
      <c r="D14" s="23" t="s">
        <v>67</v>
      </c>
      <c r="E14" s="16">
        <v>48.6</v>
      </c>
      <c r="F14" s="21">
        <f t="shared" si="0"/>
        <v>58.8048</v>
      </c>
      <c r="G14" s="21">
        <v>58.8048</v>
      </c>
      <c r="H14" s="16"/>
      <c r="I14" s="16"/>
    </row>
    <row r="15" spans="3:9" ht="13.5">
      <c r="C15" s="22">
        <v>20129</v>
      </c>
      <c r="D15" s="24" t="s">
        <v>70</v>
      </c>
      <c r="E15" s="16">
        <f aca="true" t="shared" si="2" ref="E15:E20">E16</f>
        <v>9.16</v>
      </c>
      <c r="F15" s="21">
        <f t="shared" si="0"/>
        <v>10.5523</v>
      </c>
      <c r="G15" s="21">
        <v>10.5523</v>
      </c>
      <c r="H15" s="16"/>
      <c r="I15" s="16"/>
    </row>
    <row r="16" spans="3:9" ht="13.5">
      <c r="C16" s="22">
        <v>2012901</v>
      </c>
      <c r="D16" s="23" t="s">
        <v>67</v>
      </c>
      <c r="E16" s="16">
        <v>9.16</v>
      </c>
      <c r="F16" s="21">
        <f t="shared" si="0"/>
        <v>10.5523</v>
      </c>
      <c r="G16" s="21">
        <v>10.5523</v>
      </c>
      <c r="H16" s="16"/>
      <c r="I16" s="16"/>
    </row>
    <row r="17" spans="3:9" ht="13.5">
      <c r="C17" s="22">
        <v>20131</v>
      </c>
      <c r="D17" s="24" t="s">
        <v>71</v>
      </c>
      <c r="E17" s="16">
        <f t="shared" si="2"/>
        <v>70.54</v>
      </c>
      <c r="F17" s="21">
        <f t="shared" si="0"/>
        <v>86.6822</v>
      </c>
      <c r="G17" s="21">
        <v>86.6822</v>
      </c>
      <c r="H17" s="16"/>
      <c r="I17" s="16"/>
    </row>
    <row r="18" spans="3:9" ht="13.5">
      <c r="C18" s="22">
        <v>2013101</v>
      </c>
      <c r="D18" s="23" t="s">
        <v>67</v>
      </c>
      <c r="E18" s="16">
        <v>70.54</v>
      </c>
      <c r="F18" s="21">
        <f t="shared" si="0"/>
        <v>86.6822</v>
      </c>
      <c r="G18" s="21">
        <v>86.6822</v>
      </c>
      <c r="H18" s="16"/>
      <c r="I18" s="16"/>
    </row>
    <row r="19" spans="3:9" ht="13.5">
      <c r="C19" s="22">
        <v>207</v>
      </c>
      <c r="D19" s="24" t="s">
        <v>72</v>
      </c>
      <c r="E19" s="16">
        <f t="shared" si="2"/>
        <v>50.28</v>
      </c>
      <c r="F19" s="21">
        <f t="shared" si="0"/>
        <v>42.4828</v>
      </c>
      <c r="G19" s="21">
        <v>42.4828</v>
      </c>
      <c r="H19" s="16"/>
      <c r="I19" s="16"/>
    </row>
    <row r="20" spans="3:9" ht="13.5">
      <c r="C20" s="22">
        <v>20701</v>
      </c>
      <c r="D20" s="23" t="s">
        <v>73</v>
      </c>
      <c r="E20" s="16">
        <f t="shared" si="2"/>
        <v>50.28</v>
      </c>
      <c r="F20" s="21">
        <f t="shared" si="0"/>
        <v>42.4828</v>
      </c>
      <c r="G20" s="21">
        <v>42.4828</v>
      </c>
      <c r="H20" s="16"/>
      <c r="I20" s="16"/>
    </row>
    <row r="21" spans="3:9" ht="13.5">
      <c r="C21" s="22">
        <v>2070109</v>
      </c>
      <c r="D21" s="23" t="s">
        <v>74</v>
      </c>
      <c r="E21" s="16">
        <v>50.28</v>
      </c>
      <c r="F21" s="21">
        <f t="shared" si="0"/>
        <v>42.4828</v>
      </c>
      <c r="G21" s="21">
        <v>42.4828</v>
      </c>
      <c r="H21" s="16"/>
      <c r="I21" s="16"/>
    </row>
    <row r="22" spans="3:9" ht="13.5">
      <c r="C22" s="22">
        <v>208</v>
      </c>
      <c r="D22" s="24" t="s">
        <v>75</v>
      </c>
      <c r="E22" s="16">
        <f>E23+E25</f>
        <v>196.19</v>
      </c>
      <c r="F22" s="21">
        <f t="shared" si="0"/>
        <v>252.71478399999998</v>
      </c>
      <c r="G22" s="21">
        <v>252.71478399999998</v>
      </c>
      <c r="H22" s="16"/>
      <c r="I22" s="16"/>
    </row>
    <row r="23" spans="3:9" ht="13.5">
      <c r="C23" s="22">
        <v>20801</v>
      </c>
      <c r="D23" s="23" t="s">
        <v>76</v>
      </c>
      <c r="E23" s="16">
        <f>E24</f>
        <v>29.1</v>
      </c>
      <c r="F23" s="21">
        <f t="shared" si="0"/>
        <v>32.0484</v>
      </c>
      <c r="G23" s="21">
        <v>32.0484</v>
      </c>
      <c r="H23" s="16"/>
      <c r="I23" s="16"/>
    </row>
    <row r="24" spans="3:9" ht="13.5">
      <c r="C24" s="22">
        <v>2080109</v>
      </c>
      <c r="D24" s="23" t="s">
        <v>77</v>
      </c>
      <c r="E24" s="16">
        <v>29.1</v>
      </c>
      <c r="F24" s="21">
        <f t="shared" si="0"/>
        <v>32.0484</v>
      </c>
      <c r="G24" s="21">
        <v>32.0484</v>
      </c>
      <c r="H24" s="16"/>
      <c r="I24" s="16"/>
    </row>
    <row r="25" spans="3:9" ht="13.5">
      <c r="C25" s="22">
        <v>20805</v>
      </c>
      <c r="D25" s="24" t="s">
        <v>78</v>
      </c>
      <c r="E25" s="16">
        <f>E26+E27+E28+E29</f>
        <v>167.09</v>
      </c>
      <c r="F25" s="21">
        <f t="shared" si="0"/>
        <v>220.666384</v>
      </c>
      <c r="G25" s="21">
        <v>220.666384</v>
      </c>
      <c r="H25" s="16"/>
      <c r="I25" s="16"/>
    </row>
    <row r="26" spans="3:9" ht="13.5">
      <c r="C26" s="22">
        <v>2080501</v>
      </c>
      <c r="D26" s="23" t="s">
        <v>79</v>
      </c>
      <c r="E26" s="16">
        <v>39.6</v>
      </c>
      <c r="F26" s="21">
        <f t="shared" si="0"/>
        <v>65.166048</v>
      </c>
      <c r="G26" s="21">
        <v>65.166048</v>
      </c>
      <c r="H26" s="16"/>
      <c r="I26" s="16"/>
    </row>
    <row r="27" spans="3:9" ht="13.5">
      <c r="C27" s="22">
        <v>2080502</v>
      </c>
      <c r="D27" s="24" t="s">
        <v>80</v>
      </c>
      <c r="E27" s="16">
        <v>4.8</v>
      </c>
      <c r="F27" s="21">
        <f t="shared" si="0"/>
        <v>13.640247999999998</v>
      </c>
      <c r="G27" s="21">
        <v>13.640247999999998</v>
      </c>
      <c r="H27" s="16"/>
      <c r="I27" s="16"/>
    </row>
    <row r="28" spans="3:9" ht="13.5">
      <c r="C28" s="22">
        <v>2080505</v>
      </c>
      <c r="D28" s="24" t="s">
        <v>81</v>
      </c>
      <c r="E28" s="16">
        <v>82.5</v>
      </c>
      <c r="F28" s="21">
        <f t="shared" si="0"/>
        <v>101.328624</v>
      </c>
      <c r="G28" s="21">
        <v>101.328624</v>
      </c>
      <c r="H28" s="16"/>
      <c r="I28" s="16"/>
    </row>
    <row r="29" spans="3:9" ht="13.5">
      <c r="C29" s="22">
        <v>2080506</v>
      </c>
      <c r="D29" s="24" t="s">
        <v>82</v>
      </c>
      <c r="E29" s="16">
        <v>40.19</v>
      </c>
      <c r="F29" s="21">
        <f t="shared" si="0"/>
        <v>40.531464</v>
      </c>
      <c r="G29" s="21">
        <v>40.531464</v>
      </c>
      <c r="H29" s="16"/>
      <c r="I29" s="16"/>
    </row>
    <row r="30" spans="3:9" ht="13.5">
      <c r="C30" s="22">
        <v>210</v>
      </c>
      <c r="D30" s="24" t="s">
        <v>83</v>
      </c>
      <c r="E30" s="16">
        <f>E31+E33</f>
        <v>86.94</v>
      </c>
      <c r="F30" s="21">
        <f t="shared" si="0"/>
        <v>86.651544</v>
      </c>
      <c r="G30" s="21">
        <v>86.651544</v>
      </c>
      <c r="H30" s="16"/>
      <c r="I30" s="16"/>
    </row>
    <row r="31" spans="3:9" ht="13.5">
      <c r="C31" s="22">
        <v>21007</v>
      </c>
      <c r="D31" s="23" t="s">
        <v>84</v>
      </c>
      <c r="E31" s="16">
        <f>E32</f>
        <v>32.34</v>
      </c>
      <c r="F31" s="21">
        <f t="shared" si="0"/>
        <v>37.5471</v>
      </c>
      <c r="G31" s="21">
        <v>37.5471</v>
      </c>
      <c r="H31" s="16"/>
      <c r="I31" s="16"/>
    </row>
    <row r="32" spans="3:9" ht="13.5">
      <c r="C32" s="22">
        <v>2100716</v>
      </c>
      <c r="D32" s="23" t="s">
        <v>85</v>
      </c>
      <c r="E32" s="16">
        <v>32.34</v>
      </c>
      <c r="F32" s="21">
        <f t="shared" si="0"/>
        <v>37.5471</v>
      </c>
      <c r="G32" s="21">
        <v>37.5471</v>
      </c>
      <c r="H32" s="16"/>
      <c r="I32" s="16"/>
    </row>
    <row r="33" spans="3:9" ht="13.5">
      <c r="C33" s="22">
        <v>21011</v>
      </c>
      <c r="D33" s="24" t="s">
        <v>86</v>
      </c>
      <c r="E33" s="16">
        <f>E34+E35</f>
        <v>54.6</v>
      </c>
      <c r="F33" s="21">
        <f t="shared" si="0"/>
        <v>49.104444</v>
      </c>
      <c r="G33" s="21">
        <v>49.104444</v>
      </c>
      <c r="H33" s="16"/>
      <c r="I33" s="16"/>
    </row>
    <row r="34" spans="3:9" ht="13.5">
      <c r="C34" s="22">
        <v>2101101</v>
      </c>
      <c r="D34" s="23" t="s">
        <v>87</v>
      </c>
      <c r="E34" s="16">
        <v>32.6</v>
      </c>
      <c r="F34" s="21">
        <f t="shared" si="0"/>
        <v>23.209992</v>
      </c>
      <c r="G34" s="21">
        <v>23.209992</v>
      </c>
      <c r="H34" s="16"/>
      <c r="I34" s="16"/>
    </row>
    <row r="35" spans="3:9" ht="13.5">
      <c r="C35" s="22">
        <v>2101102</v>
      </c>
      <c r="D35" s="24" t="s">
        <v>88</v>
      </c>
      <c r="E35" s="16">
        <v>22</v>
      </c>
      <c r="F35" s="21">
        <f t="shared" si="0"/>
        <v>17.321472</v>
      </c>
      <c r="G35" s="21">
        <v>17.321472</v>
      </c>
      <c r="H35" s="16"/>
      <c r="I35" s="16"/>
    </row>
    <row r="36" spans="3:9" ht="13.5">
      <c r="C36" s="22">
        <v>2101103</v>
      </c>
      <c r="D36" s="24" t="s">
        <v>89</v>
      </c>
      <c r="E36" s="25"/>
      <c r="F36" s="21">
        <f t="shared" si="0"/>
        <v>8.572980000000001</v>
      </c>
      <c r="G36" s="21">
        <v>8.572980000000001</v>
      </c>
      <c r="H36" s="16"/>
      <c r="I36" s="16"/>
    </row>
    <row r="37" spans="3:9" ht="13.5">
      <c r="C37" s="22">
        <v>212</v>
      </c>
      <c r="D37" s="24" t="s">
        <v>93</v>
      </c>
      <c r="E37" s="25"/>
      <c r="F37" s="21">
        <f t="shared" si="0"/>
        <v>156.466</v>
      </c>
      <c r="G37" s="21">
        <v>156.466</v>
      </c>
      <c r="H37" s="16"/>
      <c r="I37" s="16"/>
    </row>
    <row r="38" spans="3:9" ht="13.5">
      <c r="C38" s="22">
        <v>21201</v>
      </c>
      <c r="D38" s="23" t="s">
        <v>94</v>
      </c>
      <c r="E38" s="16">
        <f aca="true" t="shared" si="3" ref="E38:E42">E39</f>
        <v>0</v>
      </c>
      <c r="F38" s="21">
        <f t="shared" si="0"/>
        <v>52.256</v>
      </c>
      <c r="G38" s="21">
        <v>52.256</v>
      </c>
      <c r="H38" s="16"/>
      <c r="I38" s="16"/>
    </row>
    <row r="39" spans="3:9" ht="13.5">
      <c r="C39" s="22">
        <v>2120104</v>
      </c>
      <c r="D39" s="24" t="s">
        <v>95</v>
      </c>
      <c r="E39" s="16">
        <f t="shared" si="3"/>
        <v>0</v>
      </c>
      <c r="F39" s="21">
        <f t="shared" si="0"/>
        <v>52.256</v>
      </c>
      <c r="G39" s="21">
        <v>52.256</v>
      </c>
      <c r="H39" s="16"/>
      <c r="I39" s="16"/>
    </row>
    <row r="40" spans="3:9" ht="13.5">
      <c r="C40" s="22">
        <v>21205</v>
      </c>
      <c r="D40" s="24" t="s">
        <v>96</v>
      </c>
      <c r="E40" s="16"/>
      <c r="F40" s="21">
        <f t="shared" si="0"/>
        <v>104.21</v>
      </c>
      <c r="G40" s="21">
        <v>104.21</v>
      </c>
      <c r="H40" s="16"/>
      <c r="I40" s="16"/>
    </row>
    <row r="41" spans="3:9" ht="13.5">
      <c r="C41" s="22">
        <v>2120501</v>
      </c>
      <c r="D41" s="23" t="s">
        <v>97</v>
      </c>
      <c r="E41" s="16"/>
      <c r="F41" s="21">
        <f t="shared" si="0"/>
        <v>104.21</v>
      </c>
      <c r="G41" s="21">
        <v>104.21</v>
      </c>
      <c r="H41" s="16"/>
      <c r="I41" s="16"/>
    </row>
    <row r="42" spans="3:9" ht="13.5">
      <c r="C42" s="22">
        <v>213</v>
      </c>
      <c r="D42" s="24" t="s">
        <v>98</v>
      </c>
      <c r="E42" s="16">
        <f>E43+E49+E51</f>
        <v>1193.5100000000002</v>
      </c>
      <c r="F42" s="21">
        <f t="shared" si="0"/>
        <v>2072.0012</v>
      </c>
      <c r="G42" s="21">
        <f>G43+G45+G47</f>
        <v>206.3912</v>
      </c>
      <c r="H42" s="16"/>
      <c r="I42" s="16">
        <f>I49+I51</f>
        <v>1865.6100000000001</v>
      </c>
    </row>
    <row r="43" spans="3:9" ht="13.5">
      <c r="C43" s="22">
        <v>21301</v>
      </c>
      <c r="D43" s="23" t="s">
        <v>99</v>
      </c>
      <c r="E43" s="16">
        <v>160.8</v>
      </c>
      <c r="F43" s="21">
        <f t="shared" si="0"/>
        <v>182.9808</v>
      </c>
      <c r="G43" s="21">
        <v>182.9808</v>
      </c>
      <c r="H43" s="16"/>
      <c r="I43" s="16"/>
    </row>
    <row r="44" spans="3:9" ht="13.5">
      <c r="C44" s="22">
        <v>2130104</v>
      </c>
      <c r="D44" s="23" t="s">
        <v>100</v>
      </c>
      <c r="E44" s="25">
        <v>160.8</v>
      </c>
      <c r="F44" s="21">
        <f t="shared" si="0"/>
        <v>182.9808</v>
      </c>
      <c r="G44" s="21">
        <v>182.9808</v>
      </c>
      <c r="H44" s="16"/>
      <c r="I44" s="16"/>
    </row>
    <row r="45" spans="3:9" ht="13.5">
      <c r="C45" s="22">
        <v>21302</v>
      </c>
      <c r="D45" s="24" t="s">
        <v>101</v>
      </c>
      <c r="E45" s="25"/>
      <c r="F45" s="21">
        <f t="shared" si="0"/>
        <v>23.4104</v>
      </c>
      <c r="G45" s="21">
        <v>23.4104</v>
      </c>
      <c r="H45" s="16"/>
      <c r="I45" s="16"/>
    </row>
    <row r="46" spans="3:9" ht="13.5">
      <c r="C46" s="22">
        <v>2130204</v>
      </c>
      <c r="D46" s="24" t="s">
        <v>102</v>
      </c>
      <c r="E46" s="25"/>
      <c r="F46" s="21">
        <f t="shared" si="0"/>
        <v>23.4104</v>
      </c>
      <c r="G46" s="21">
        <v>23.4104</v>
      </c>
      <c r="H46" s="16"/>
      <c r="I46" s="16"/>
    </row>
    <row r="47" spans="3:9" ht="13.5">
      <c r="C47" s="22">
        <v>21303</v>
      </c>
      <c r="D47" s="24" t="s">
        <v>103</v>
      </c>
      <c r="E47" s="25"/>
      <c r="F47" s="21">
        <f t="shared" si="0"/>
        <v>0</v>
      </c>
      <c r="G47" s="21">
        <v>0</v>
      </c>
      <c r="H47" s="16"/>
      <c r="I47" s="16"/>
    </row>
    <row r="48" spans="3:9" ht="13.5">
      <c r="C48" s="22">
        <v>2130319</v>
      </c>
      <c r="D48" s="24" t="s">
        <v>104</v>
      </c>
      <c r="E48" s="25"/>
      <c r="F48" s="21">
        <f t="shared" si="0"/>
        <v>0</v>
      </c>
      <c r="G48" s="21">
        <v>0</v>
      </c>
      <c r="H48" s="16"/>
      <c r="I48" s="16"/>
    </row>
    <row r="49" spans="3:9" ht="13.5">
      <c r="C49" s="22">
        <v>21305</v>
      </c>
      <c r="D49" s="23" t="s">
        <v>105</v>
      </c>
      <c r="E49" s="16">
        <v>642.82</v>
      </c>
      <c r="F49" s="21">
        <f t="shared" si="0"/>
        <v>1368.41</v>
      </c>
      <c r="G49" s="21"/>
      <c r="H49" s="16"/>
      <c r="I49" s="16">
        <v>1368.41</v>
      </c>
    </row>
    <row r="50" spans="3:9" ht="13.5">
      <c r="C50" s="22">
        <v>2130504</v>
      </c>
      <c r="D50" s="24" t="s">
        <v>106</v>
      </c>
      <c r="E50" s="16">
        <v>642.82</v>
      </c>
      <c r="F50" s="21">
        <f t="shared" si="0"/>
        <v>1368.41</v>
      </c>
      <c r="G50" s="21">
        <v>0</v>
      </c>
      <c r="H50" s="16"/>
      <c r="I50" s="16">
        <v>1368.41</v>
      </c>
    </row>
    <row r="51" spans="3:9" ht="13.5">
      <c r="C51" s="22">
        <v>21307</v>
      </c>
      <c r="D51" s="23" t="s">
        <v>107</v>
      </c>
      <c r="E51" s="16">
        <v>389.89</v>
      </c>
      <c r="F51" s="21">
        <f t="shared" si="0"/>
        <v>497.2</v>
      </c>
      <c r="G51" s="16"/>
      <c r="H51" s="16"/>
      <c r="I51" s="21">
        <v>497.2</v>
      </c>
    </row>
    <row r="52" spans="3:9" ht="13.5">
      <c r="C52" s="22">
        <v>2130701</v>
      </c>
      <c r="D52" s="24" t="s">
        <v>108</v>
      </c>
      <c r="E52" s="16">
        <v>0</v>
      </c>
      <c r="F52" s="21">
        <f t="shared" si="0"/>
        <v>0</v>
      </c>
      <c r="G52" s="16">
        <v>0</v>
      </c>
      <c r="H52" s="16"/>
      <c r="I52" s="21">
        <v>0</v>
      </c>
    </row>
    <row r="53" spans="3:9" ht="13.5">
      <c r="C53" s="22">
        <v>2130705</v>
      </c>
      <c r="D53" s="24" t="s">
        <v>109</v>
      </c>
      <c r="E53" s="16">
        <v>389.89</v>
      </c>
      <c r="F53" s="21">
        <f t="shared" si="0"/>
        <v>497.2</v>
      </c>
      <c r="G53" s="16">
        <v>0</v>
      </c>
      <c r="H53" s="16"/>
      <c r="I53" s="21">
        <v>497.2</v>
      </c>
    </row>
    <row r="54" spans="3:9" ht="13.5">
      <c r="C54" s="22">
        <v>2130799</v>
      </c>
      <c r="D54" s="24" t="s">
        <v>110</v>
      </c>
      <c r="E54" s="25"/>
      <c r="F54" s="21">
        <f t="shared" si="0"/>
        <v>0</v>
      </c>
      <c r="G54" s="21">
        <v>0</v>
      </c>
      <c r="H54" s="16"/>
      <c r="I54" s="16"/>
    </row>
    <row r="55" spans="3:9" ht="13.5">
      <c r="C55" s="22">
        <v>221</v>
      </c>
      <c r="D55" s="24" t="s">
        <v>111</v>
      </c>
      <c r="E55" s="25">
        <v>56.88</v>
      </c>
      <c r="F55" s="21">
        <f t="shared" si="0"/>
        <v>72.8</v>
      </c>
      <c r="G55" s="21">
        <v>72.8</v>
      </c>
      <c r="H55" s="16"/>
      <c r="I55" s="16"/>
    </row>
    <row r="56" spans="3:9" ht="13.5">
      <c r="C56" s="22">
        <v>22102</v>
      </c>
      <c r="D56" s="24" t="s">
        <v>112</v>
      </c>
      <c r="E56" s="25">
        <v>56.88</v>
      </c>
      <c r="F56" s="21">
        <f t="shared" si="0"/>
        <v>72.8</v>
      </c>
      <c r="G56" s="21">
        <v>72.8</v>
      </c>
      <c r="H56" s="16"/>
      <c r="I56" s="16"/>
    </row>
    <row r="57" spans="3:9" ht="13.5">
      <c r="C57" s="22">
        <v>2210201</v>
      </c>
      <c r="D57" s="24" t="s">
        <v>113</v>
      </c>
      <c r="E57" s="25">
        <v>56.88</v>
      </c>
      <c r="F57" s="21">
        <f t="shared" si="0"/>
        <v>72.8</v>
      </c>
      <c r="G57" s="21">
        <v>72.8</v>
      </c>
      <c r="H57" s="16"/>
      <c r="I57" s="16"/>
    </row>
    <row r="58" spans="3:9" ht="13.5">
      <c r="C58" s="22">
        <v>224</v>
      </c>
      <c r="D58" s="23" t="s">
        <v>114</v>
      </c>
      <c r="E58" s="25"/>
      <c r="F58" s="21">
        <f t="shared" si="0"/>
        <v>75</v>
      </c>
      <c r="G58" s="21">
        <v>75</v>
      </c>
      <c r="H58" s="16"/>
      <c r="I58" s="16"/>
    </row>
    <row r="59" spans="3:9" ht="13.5">
      <c r="C59" s="22">
        <v>22402</v>
      </c>
      <c r="D59" s="24" t="s">
        <v>115</v>
      </c>
      <c r="E59" s="25"/>
      <c r="F59" s="21">
        <f t="shared" si="0"/>
        <v>75</v>
      </c>
      <c r="G59" s="21">
        <v>75</v>
      </c>
      <c r="H59" s="16"/>
      <c r="I59" s="16"/>
    </row>
  </sheetData>
  <sheetProtection/>
  <mergeCells count="11">
    <mergeCell ref="A1:I1"/>
    <mergeCell ref="C4:D4"/>
    <mergeCell ref="F4:I4"/>
    <mergeCell ref="H5:I5"/>
    <mergeCell ref="A4:A6"/>
    <mergeCell ref="B4:B6"/>
    <mergeCell ref="C5:C6"/>
    <mergeCell ref="D5:D6"/>
    <mergeCell ref="E4:E6"/>
    <mergeCell ref="F5:F6"/>
    <mergeCell ref="G5:G6"/>
  </mergeCells>
  <printOptions/>
  <pageMargins left="0.75" right="0.75" top="1" bottom="1" header="0.5" footer="0.5"/>
  <pageSetup fitToHeight="0" fitToWidth="0" horizontalDpi="300" verticalDpi="300" orientation="portrait" pageOrder="overThenDown" paperSize="9"/>
</worksheet>
</file>

<file path=xl/worksheets/sheet7.xml><?xml version="1.0" encoding="utf-8"?>
<worksheet xmlns="http://schemas.openxmlformats.org/spreadsheetml/2006/main" xmlns:r="http://schemas.openxmlformats.org/officeDocument/2006/relationships">
  <dimension ref="A1:G38"/>
  <sheetViews>
    <sheetView tabSelected="1" workbookViewId="0" topLeftCell="A1">
      <selection activeCell="D18" sqref="D18"/>
    </sheetView>
  </sheetViews>
  <sheetFormatPr defaultColWidth="9.140625" defaultRowHeight="12.75"/>
  <cols>
    <col min="1" max="1" width="15.00390625" style="0" bestFit="1" customWidth="1"/>
    <col min="2" max="2" width="32.00390625" style="0" bestFit="1" customWidth="1"/>
    <col min="3" max="4" width="31.00390625" style="0" bestFit="1" customWidth="1"/>
    <col min="5" max="6" width="26.00390625" style="0" bestFit="1" customWidth="1"/>
    <col min="7" max="7" width="32.00390625" style="0" bestFit="1" customWidth="1"/>
  </cols>
  <sheetData>
    <row r="1" ht="30" customHeight="1">
      <c r="A1" s="1" t="s">
        <v>144</v>
      </c>
    </row>
    <row r="2" ht="15" customHeight="1">
      <c r="A2" s="2" t="s">
        <v>3</v>
      </c>
    </row>
    <row r="3" ht="15" customHeight="1">
      <c r="A3" s="2" t="s">
        <v>4</v>
      </c>
    </row>
    <row r="4" spans="1:7" ht="15" customHeight="1">
      <c r="A4" s="3" t="s">
        <v>52</v>
      </c>
      <c r="B4" s="3" t="s">
        <v>53</v>
      </c>
      <c r="C4" s="4" t="s">
        <v>145</v>
      </c>
      <c r="D4" s="6"/>
      <c r="E4" s="4" t="s">
        <v>146</v>
      </c>
      <c r="F4" s="5"/>
      <c r="G4" s="6"/>
    </row>
    <row r="5" spans="1:7" ht="12.75">
      <c r="A5" s="13"/>
      <c r="B5" s="13"/>
      <c r="C5" s="9" t="s">
        <v>62</v>
      </c>
      <c r="D5" s="9" t="s">
        <v>63</v>
      </c>
      <c r="E5" s="9" t="s">
        <v>55</v>
      </c>
      <c r="F5" s="9" t="s">
        <v>147</v>
      </c>
      <c r="G5" s="9" t="s">
        <v>148</v>
      </c>
    </row>
    <row r="6" spans="1:7" ht="13.5">
      <c r="A6" s="14">
        <v>701004</v>
      </c>
      <c r="B6" s="14" t="s">
        <v>64</v>
      </c>
      <c r="C6" s="11"/>
      <c r="D6" s="11"/>
      <c r="E6" s="11">
        <v>1732.52</v>
      </c>
      <c r="F6" s="11">
        <f>F7+F36</f>
        <v>1121.45</v>
      </c>
      <c r="G6" s="11">
        <f>G20</f>
        <v>612.0699999999999</v>
      </c>
    </row>
    <row r="7" spans="1:7" ht="13.5">
      <c r="A7" s="15"/>
      <c r="B7" s="15"/>
      <c r="C7" s="11" t="s">
        <v>149</v>
      </c>
      <c r="D7" s="11" t="s">
        <v>150</v>
      </c>
      <c r="E7" s="11"/>
      <c r="F7" s="11">
        <f>SUM(F8:F19)</f>
        <v>1091.25</v>
      </c>
      <c r="G7" s="11"/>
    </row>
    <row r="8" spans="1:7" ht="13.5">
      <c r="A8" s="15"/>
      <c r="B8" s="15"/>
      <c r="C8" s="11" t="s">
        <v>151</v>
      </c>
      <c r="D8" s="11" t="s">
        <v>152</v>
      </c>
      <c r="E8" s="11"/>
      <c r="F8" s="11">
        <v>230.86</v>
      </c>
      <c r="G8" s="11"/>
    </row>
    <row r="9" spans="1:7" ht="13.5">
      <c r="A9" s="15"/>
      <c r="B9" s="15"/>
      <c r="C9" s="11" t="s">
        <v>153</v>
      </c>
      <c r="D9" s="11" t="s">
        <v>154</v>
      </c>
      <c r="E9" s="11"/>
      <c r="F9" s="11">
        <v>137.3</v>
      </c>
      <c r="G9" s="11"/>
    </row>
    <row r="10" spans="1:7" ht="13.5">
      <c r="A10" s="15"/>
      <c r="B10" s="15"/>
      <c r="C10" s="11" t="s">
        <v>155</v>
      </c>
      <c r="D10" s="11" t="s">
        <v>156</v>
      </c>
      <c r="E10" s="11"/>
      <c r="F10" s="11">
        <v>20.37</v>
      </c>
      <c r="G10" s="11"/>
    </row>
    <row r="11" spans="1:7" ht="13.5">
      <c r="A11" s="15"/>
      <c r="B11" s="15"/>
      <c r="C11" s="11" t="s">
        <v>157</v>
      </c>
      <c r="D11" s="11" t="s">
        <v>158</v>
      </c>
      <c r="E11" s="11"/>
      <c r="F11" s="11">
        <v>99.65</v>
      </c>
      <c r="G11" s="11"/>
    </row>
    <row r="12" spans="1:7" ht="13.5">
      <c r="A12" s="15"/>
      <c r="B12" s="15"/>
      <c r="C12" s="11" t="s">
        <v>159</v>
      </c>
      <c r="D12" s="11" t="s">
        <v>160</v>
      </c>
      <c r="E12" s="11"/>
      <c r="F12" s="11">
        <v>101.33</v>
      </c>
      <c r="G12" s="11"/>
    </row>
    <row r="13" spans="1:7" ht="13.5">
      <c r="A13" s="15"/>
      <c r="B13" s="15"/>
      <c r="C13" s="11" t="s">
        <v>161</v>
      </c>
      <c r="D13" s="11" t="s">
        <v>162</v>
      </c>
      <c r="E13" s="11"/>
      <c r="F13" s="11">
        <v>40.53</v>
      </c>
      <c r="G13" s="11"/>
    </row>
    <row r="14" spans="1:7" ht="13.5">
      <c r="A14" s="15"/>
      <c r="B14" s="15"/>
      <c r="C14" s="11" t="s">
        <v>163</v>
      </c>
      <c r="D14" s="11" t="s">
        <v>164</v>
      </c>
      <c r="E14" s="11"/>
      <c r="F14" s="11">
        <v>40.53</v>
      </c>
      <c r="G14" s="11"/>
    </row>
    <row r="15" spans="1:7" ht="13.5">
      <c r="A15" s="15"/>
      <c r="B15" s="15"/>
      <c r="C15" s="11" t="s">
        <v>165</v>
      </c>
      <c r="D15" s="11" t="s">
        <v>166</v>
      </c>
      <c r="E15" s="11"/>
      <c r="F15" s="11">
        <v>12.94</v>
      </c>
      <c r="G15" s="11"/>
    </row>
    <row r="16" spans="1:7" ht="13.5">
      <c r="A16" s="15"/>
      <c r="B16" s="15"/>
      <c r="C16" s="11" t="s">
        <v>167</v>
      </c>
      <c r="D16" s="11" t="s">
        <v>168</v>
      </c>
      <c r="E16" s="11"/>
      <c r="F16" s="11">
        <v>15.79</v>
      </c>
      <c r="G16" s="11"/>
    </row>
    <row r="17" spans="1:7" ht="13.5">
      <c r="A17" s="15"/>
      <c r="B17" s="15"/>
      <c r="C17" s="11" t="s">
        <v>169</v>
      </c>
      <c r="D17" s="11" t="s">
        <v>170</v>
      </c>
      <c r="E17" s="11"/>
      <c r="F17" s="11">
        <v>72.8</v>
      </c>
      <c r="G17" s="11"/>
    </row>
    <row r="18" spans="1:7" ht="13.5">
      <c r="A18" s="15"/>
      <c r="B18" s="15"/>
      <c r="C18" s="16">
        <v>30114</v>
      </c>
      <c r="D18" s="11" t="s">
        <v>171</v>
      </c>
      <c r="E18" s="11"/>
      <c r="F18" s="11">
        <v>17.6</v>
      </c>
      <c r="G18" s="11"/>
    </row>
    <row r="19" spans="1:7" ht="13.5">
      <c r="A19" s="15"/>
      <c r="B19" s="15"/>
      <c r="C19" s="11" t="s">
        <v>172</v>
      </c>
      <c r="D19" s="11" t="s">
        <v>173</v>
      </c>
      <c r="E19" s="11"/>
      <c r="F19" s="11">
        <v>301.55</v>
      </c>
      <c r="G19" s="11"/>
    </row>
    <row r="20" spans="1:7" ht="13.5">
      <c r="A20" s="15"/>
      <c r="B20" s="15"/>
      <c r="C20" s="11" t="s">
        <v>174</v>
      </c>
      <c r="D20" s="11" t="s">
        <v>175</v>
      </c>
      <c r="E20" s="11"/>
      <c r="F20" s="11"/>
      <c r="G20" s="11">
        <f>SUM(G21:G35)</f>
        <v>612.0699999999999</v>
      </c>
    </row>
    <row r="21" spans="1:7" ht="13.5">
      <c r="A21" s="15"/>
      <c r="B21" s="15"/>
      <c r="C21" s="11" t="s">
        <v>176</v>
      </c>
      <c r="D21" s="11" t="s">
        <v>177</v>
      </c>
      <c r="E21" s="11"/>
      <c r="F21" s="11"/>
      <c r="G21" s="11">
        <v>87.82</v>
      </c>
    </row>
    <row r="22" spans="1:7" ht="13.5">
      <c r="A22" s="15"/>
      <c r="B22" s="15"/>
      <c r="C22" s="11" t="s">
        <v>178</v>
      </c>
      <c r="D22" s="11" t="s">
        <v>179</v>
      </c>
      <c r="E22" s="11"/>
      <c r="F22" s="11"/>
      <c r="G22" s="11">
        <v>4.2</v>
      </c>
    </row>
    <row r="23" spans="1:7" ht="13.5">
      <c r="A23" s="15"/>
      <c r="B23" s="15"/>
      <c r="C23" s="11" t="s">
        <v>180</v>
      </c>
      <c r="D23" s="11" t="s">
        <v>181</v>
      </c>
      <c r="E23" s="11"/>
      <c r="F23" s="11"/>
      <c r="G23" s="11">
        <v>12.8</v>
      </c>
    </row>
    <row r="24" spans="1:7" ht="13.5">
      <c r="A24" s="15"/>
      <c r="B24" s="15"/>
      <c r="C24" s="11" t="s">
        <v>182</v>
      </c>
      <c r="D24" s="11" t="s">
        <v>183</v>
      </c>
      <c r="E24" s="11"/>
      <c r="F24" s="11"/>
      <c r="G24" s="11">
        <v>38.58</v>
      </c>
    </row>
    <row r="25" spans="1:7" ht="13.5">
      <c r="A25" s="15"/>
      <c r="B25" s="15"/>
      <c r="C25" s="17" t="s">
        <v>184</v>
      </c>
      <c r="D25" s="11" t="s">
        <v>185</v>
      </c>
      <c r="E25" s="11"/>
      <c r="F25" s="11"/>
      <c r="G25" s="11">
        <v>113.9</v>
      </c>
    </row>
    <row r="26" spans="1:7" ht="13.5">
      <c r="A26" s="15"/>
      <c r="B26" s="15"/>
      <c r="C26" s="18" t="s">
        <v>186</v>
      </c>
      <c r="D26" s="11" t="s">
        <v>187</v>
      </c>
      <c r="E26" s="11"/>
      <c r="F26" s="11"/>
      <c r="G26" s="11"/>
    </row>
    <row r="27" spans="1:7" ht="13.5">
      <c r="A27" s="15"/>
      <c r="B27" s="15"/>
      <c r="C27" s="17" t="s">
        <v>188</v>
      </c>
      <c r="D27" s="11" t="s">
        <v>189</v>
      </c>
      <c r="E27" s="11"/>
      <c r="F27" s="11"/>
      <c r="G27" s="11">
        <v>4.5</v>
      </c>
    </row>
    <row r="28" spans="1:7" ht="13.5">
      <c r="A28" s="15"/>
      <c r="B28" s="15"/>
      <c r="C28" s="17" t="s">
        <v>190</v>
      </c>
      <c r="D28" s="11" t="s">
        <v>191</v>
      </c>
      <c r="E28" s="11"/>
      <c r="F28" s="11"/>
      <c r="G28" s="11">
        <v>3.4</v>
      </c>
    </row>
    <row r="29" spans="1:7" ht="13.5">
      <c r="A29" s="15"/>
      <c r="B29" s="15"/>
      <c r="C29" s="17" t="s">
        <v>192</v>
      </c>
      <c r="D29" s="11" t="s">
        <v>193</v>
      </c>
      <c r="E29" s="11"/>
      <c r="F29" s="11"/>
      <c r="G29" s="11">
        <v>10.6</v>
      </c>
    </row>
    <row r="30" spans="1:7" ht="13.5">
      <c r="A30" s="15"/>
      <c r="B30" s="15"/>
      <c r="C30" s="11" t="s">
        <v>194</v>
      </c>
      <c r="D30" s="11" t="s">
        <v>195</v>
      </c>
      <c r="E30" s="11"/>
      <c r="F30" s="11"/>
      <c r="G30" s="11">
        <v>12</v>
      </c>
    </row>
    <row r="31" spans="1:7" ht="13.5">
      <c r="A31" s="15"/>
      <c r="B31" s="15"/>
      <c r="C31" s="17" t="s">
        <v>196</v>
      </c>
      <c r="D31" s="11" t="s">
        <v>197</v>
      </c>
      <c r="E31" s="11"/>
      <c r="F31" s="11"/>
      <c r="G31" s="11">
        <v>119.62</v>
      </c>
    </row>
    <row r="32" spans="1:7" ht="13.5">
      <c r="A32" s="15"/>
      <c r="B32" s="15"/>
      <c r="C32" s="17" t="s">
        <v>198</v>
      </c>
      <c r="D32" s="11" t="s">
        <v>199</v>
      </c>
      <c r="E32" s="11"/>
      <c r="F32" s="11"/>
      <c r="G32" s="11">
        <v>27</v>
      </c>
    </row>
    <row r="33" spans="1:7" ht="13.5">
      <c r="A33" s="15"/>
      <c r="B33" s="15"/>
      <c r="C33" s="17" t="s">
        <v>200</v>
      </c>
      <c r="D33" s="11" t="s">
        <v>201</v>
      </c>
      <c r="E33" s="11"/>
      <c r="F33" s="11"/>
      <c r="G33" s="11">
        <v>16.58</v>
      </c>
    </row>
    <row r="34" spans="1:7" ht="13.5">
      <c r="A34" s="15"/>
      <c r="B34" s="15"/>
      <c r="C34" s="17" t="s">
        <v>202</v>
      </c>
      <c r="D34" s="11" t="s">
        <v>203</v>
      </c>
      <c r="E34" s="11"/>
      <c r="F34" s="11"/>
      <c r="G34" s="11">
        <v>40.38</v>
      </c>
    </row>
    <row r="35" spans="1:7" ht="13.5">
      <c r="A35" s="15"/>
      <c r="B35" s="15"/>
      <c r="C35" s="11" t="s">
        <v>204</v>
      </c>
      <c r="D35" s="11" t="s">
        <v>205</v>
      </c>
      <c r="E35" s="11"/>
      <c r="F35" s="11"/>
      <c r="G35" s="11">
        <v>120.69</v>
      </c>
    </row>
    <row r="36" spans="1:7" ht="13.5">
      <c r="A36" s="15"/>
      <c r="B36" s="15"/>
      <c r="C36" s="11" t="s">
        <v>206</v>
      </c>
      <c r="D36" s="11" t="s">
        <v>207</v>
      </c>
      <c r="E36" s="11"/>
      <c r="F36" s="11">
        <f>F38</f>
        <v>30.2</v>
      </c>
      <c r="G36" s="11"/>
    </row>
    <row r="37" spans="1:7" ht="13.5">
      <c r="A37" s="15"/>
      <c r="B37" s="15"/>
      <c r="C37" s="11" t="s">
        <v>208</v>
      </c>
      <c r="D37" s="11" t="s">
        <v>209</v>
      </c>
      <c r="E37" s="11"/>
      <c r="F37" s="11"/>
      <c r="G37" s="11"/>
    </row>
    <row r="38" spans="1:7" ht="13.5">
      <c r="A38" s="15"/>
      <c r="B38" s="15"/>
      <c r="C38" s="11" t="s">
        <v>210</v>
      </c>
      <c r="D38" s="11" t="s">
        <v>211</v>
      </c>
      <c r="E38" s="11"/>
      <c r="F38" s="11">
        <v>30.2</v>
      </c>
      <c r="G38" s="11"/>
    </row>
  </sheetData>
  <sheetProtection/>
  <mergeCells count="5">
    <mergeCell ref="A1:G1"/>
    <mergeCell ref="C4:D4"/>
    <mergeCell ref="E4:G4"/>
    <mergeCell ref="A4:A5"/>
    <mergeCell ref="B4:B5"/>
  </mergeCells>
  <printOptions/>
  <pageMargins left="0.75" right="0.75" top="1" bottom="1" header="0.5" footer="0.5"/>
  <pageSetup fitToHeight="0" fitToWidth="0" horizontalDpi="300" verticalDpi="300" orientation="portrait" pageOrder="overThenDown" paperSize="9"/>
</worksheet>
</file>

<file path=xl/worksheets/sheet8.xml><?xml version="1.0" encoding="utf-8"?>
<worksheet xmlns="http://schemas.openxmlformats.org/spreadsheetml/2006/main" xmlns:r="http://schemas.openxmlformats.org/officeDocument/2006/relationships">
  <dimension ref="A1:N8"/>
  <sheetViews>
    <sheetView workbookViewId="0" topLeftCell="A1">
      <selection activeCell="G18" sqref="G18"/>
    </sheetView>
  </sheetViews>
  <sheetFormatPr defaultColWidth="9.140625" defaultRowHeight="12.75"/>
  <cols>
    <col min="1" max="1" width="14.00390625" style="0" bestFit="1" customWidth="1"/>
    <col min="2" max="2" width="29.00390625" style="0" bestFit="1" customWidth="1"/>
    <col min="3" max="14" width="12.00390625" style="0" bestFit="1" customWidth="1"/>
  </cols>
  <sheetData>
    <row r="1" ht="30" customHeight="1">
      <c r="A1" s="1" t="s">
        <v>212</v>
      </c>
    </row>
    <row r="2" ht="15" customHeight="1">
      <c r="A2" s="2" t="s">
        <v>3</v>
      </c>
    </row>
    <row r="3" ht="15" customHeight="1">
      <c r="A3" s="2" t="s">
        <v>213</v>
      </c>
    </row>
    <row r="4" spans="1:14" ht="15" customHeight="1">
      <c r="A4" s="3" t="s">
        <v>52</v>
      </c>
      <c r="B4" s="3" t="s">
        <v>53</v>
      </c>
      <c r="C4" s="4" t="s">
        <v>139</v>
      </c>
      <c r="D4" s="5"/>
      <c r="E4" s="5"/>
      <c r="F4" s="5"/>
      <c r="G4" s="5"/>
      <c r="H4" s="6"/>
      <c r="I4" s="4" t="s">
        <v>140</v>
      </c>
      <c r="J4" s="5"/>
      <c r="K4" s="5"/>
      <c r="L4" s="5"/>
      <c r="M4" s="5"/>
      <c r="N4" s="6"/>
    </row>
    <row r="5" spans="1:14" ht="15" customHeight="1">
      <c r="A5" s="7"/>
      <c r="B5" s="7"/>
      <c r="C5" s="3" t="s">
        <v>55</v>
      </c>
      <c r="D5" s="3" t="s">
        <v>214</v>
      </c>
      <c r="E5" s="4" t="s">
        <v>215</v>
      </c>
      <c r="F5" s="5"/>
      <c r="G5" s="6"/>
      <c r="H5" s="3" t="s">
        <v>216</v>
      </c>
      <c r="I5" s="3" t="s">
        <v>55</v>
      </c>
      <c r="J5" s="3" t="s">
        <v>214</v>
      </c>
      <c r="K5" s="4" t="s">
        <v>215</v>
      </c>
      <c r="L5" s="5"/>
      <c r="M5" s="6"/>
      <c r="N5" s="9" t="s">
        <v>4</v>
      </c>
    </row>
    <row r="6" spans="1:14" ht="24">
      <c r="A6" s="8"/>
      <c r="B6" s="8"/>
      <c r="C6" s="8"/>
      <c r="D6" s="8"/>
      <c r="E6" s="9" t="s">
        <v>141</v>
      </c>
      <c r="F6" s="9" t="s">
        <v>217</v>
      </c>
      <c r="G6" s="9" t="s">
        <v>218</v>
      </c>
      <c r="H6" s="8"/>
      <c r="I6" s="8"/>
      <c r="J6" s="8"/>
      <c r="K6" s="9" t="s">
        <v>141</v>
      </c>
      <c r="L6" s="9" t="s">
        <v>217</v>
      </c>
      <c r="M6" s="9" t="s">
        <v>218</v>
      </c>
      <c r="N6" s="9" t="s">
        <v>216</v>
      </c>
    </row>
    <row r="7" spans="1:14" ht="13.5">
      <c r="A7" s="10">
        <v>701004</v>
      </c>
      <c r="B7" s="10" t="s">
        <v>64</v>
      </c>
      <c r="C7" s="10">
        <f>E7+H7</f>
        <v>39.769999999999996</v>
      </c>
      <c r="D7" s="10"/>
      <c r="E7" s="11">
        <f>G7</f>
        <v>21.65</v>
      </c>
      <c r="F7" s="11"/>
      <c r="G7" s="11">
        <v>21.65</v>
      </c>
      <c r="H7" s="11">
        <v>18.12</v>
      </c>
      <c r="I7" s="10">
        <f>K7+N7</f>
        <v>28.58</v>
      </c>
      <c r="J7" s="10"/>
      <c r="K7" s="10">
        <f>M7</f>
        <v>16.58</v>
      </c>
      <c r="L7" s="10"/>
      <c r="M7" s="10">
        <v>16.58</v>
      </c>
      <c r="N7" s="10">
        <v>12</v>
      </c>
    </row>
    <row r="8" spans="5:7" ht="13.5">
      <c r="E8" s="12"/>
      <c r="F8" s="12"/>
      <c r="G8" s="12"/>
    </row>
  </sheetData>
  <sheetProtection/>
  <mergeCells count="12">
    <mergeCell ref="A1:N1"/>
    <mergeCell ref="C4:H4"/>
    <mergeCell ref="I4:N4"/>
    <mergeCell ref="E5:G5"/>
    <mergeCell ref="K5:M5"/>
    <mergeCell ref="A4:A6"/>
    <mergeCell ref="B4:B6"/>
    <mergeCell ref="C5:C6"/>
    <mergeCell ref="D5:D6"/>
    <mergeCell ref="H5:H6"/>
    <mergeCell ref="I5:I6"/>
    <mergeCell ref="J5:J6"/>
  </mergeCells>
  <printOptions/>
  <pageMargins left="0.75" right="0.75"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2019-03-11T06:41:51Z</dcterms:created>
  <dcterms:modified xsi:type="dcterms:W3CDTF">2022-05-23T08:57:53Z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2052-11.1.0.10950</vt:lpwstr>
  </property>
  <property fmtid="{D5CDD505-2E9C-101B-9397-08002B2CF9AE}" pid="4" name="I">
    <vt:lpwstr>C61E8EF325724F4CA3C575925261B80F</vt:lpwstr>
  </property>
</Properties>
</file>