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95" tabRatio="686" activeTab="0"/>
  </bookViews>
  <sheets>
    <sheet name="部门收支总体情况表" sheetId="1" r:id="rId1"/>
    <sheet name="表2-部门收入总体情况表" sheetId="2" r:id="rId2"/>
    <sheet name="表3-部门支出总体情况表" sheetId="3" r:id="rId3"/>
    <sheet name="财政拨款收支总体情况表" sheetId="4" r:id="rId4"/>
    <sheet name="表5-一般公共预算财政拨款支出情况表" sheetId="5" r:id="rId5"/>
    <sheet name="表6-一般公共预算财政拨款基本支出情况表" sheetId="6" r:id="rId6"/>
    <sheet name="表7-一般公共预算“三公”经费支出情况表" sheetId="7" r:id="rId7"/>
    <sheet name="表8-政府性基金预算支出情况表" sheetId="8" r:id="rId8"/>
  </sheets>
  <definedNames>
    <definedName name="_xlnm.Print_Titles" localSheetId="1">'表2-部门收入总体情况表'!$A:$D</definedName>
    <definedName name="_xlnm.Print_Titles" localSheetId="4">'表5-一般公共预算财政拨款支出情况表'!$A:$D</definedName>
  </definedNames>
  <calcPr fullCalcOnLoad="1"/>
</workbook>
</file>

<file path=xl/sharedStrings.xml><?xml version="1.0" encoding="utf-8"?>
<sst xmlns="http://schemas.openxmlformats.org/spreadsheetml/2006/main" count="592" uniqueCount="228">
  <si>
    <t>部门收支总体情况表</t>
  </si>
  <si>
    <t>乡财</t>
  </si>
  <si>
    <t/>
  </si>
  <si>
    <t>收入</t>
  </si>
  <si>
    <t>支出</t>
  </si>
  <si>
    <t>项目</t>
  </si>
  <si>
    <t>金额</t>
  </si>
  <si>
    <t>功能科目</t>
  </si>
  <si>
    <t>本年收入</t>
  </si>
  <si>
    <t>一、一般公共服务</t>
  </si>
  <si>
    <t xml:space="preserve">  一般公共预算拨款收入</t>
  </si>
  <si>
    <t>二、外交</t>
  </si>
  <si>
    <t xml:space="preserve">  政府性基金预算拨款收入</t>
  </si>
  <si>
    <t>三、国防</t>
  </si>
  <si>
    <t xml:space="preserve">  国有资本经营预算拨款收入</t>
  </si>
  <si>
    <t>四、公共安全</t>
  </si>
  <si>
    <t xml:space="preserve">  事业收入</t>
  </si>
  <si>
    <t>五、教育</t>
  </si>
  <si>
    <t xml:space="preserve">  事业单位经营收入</t>
  </si>
  <si>
    <t>六、科学技术</t>
  </si>
  <si>
    <t xml:space="preserve">  其他收入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</si>
  <si>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</si>
  <si>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</si>
  <si>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</si>
  <si>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</si>
  <si>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</si>
  <si>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</si>
  <si>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</si>
  <si>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</si>
  <si>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</si>
  <si>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</si>
  <si>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</si>
  <si>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十八、援助其他地区支出</t>
  </si>
  <si>
    <t>十九、国土资源气象等事务</t>
  </si>
  <si>
    <t>二十、住房保障支出</t>
  </si>
  <si>
    <t>二十二、粮油物资储备事务</t>
  </si>
  <si>
    <t>二十三、预备费</t>
  </si>
  <si>
    <t>二十四、国有资本经营预算支出</t>
  </si>
  <si>
    <t>二十五、其他支出</t>
  </si>
  <si>
    <t>二十六、转移性支出</t>
  </si>
  <si>
    <t>二十七、债务还本支出</t>
  </si>
  <si>
    <t>上年结转</t>
  </si>
  <si>
    <t>二十八、债务付息支出</t>
  </si>
  <si>
    <t xml:space="preserve">  财政上年结转</t>
  </si>
  <si>
    <t>二十九、债务发行费用支出</t>
  </si>
  <si>
    <t xml:space="preserve">  部门上年结转</t>
  </si>
  <si>
    <t>收入总计</t>
  </si>
  <si>
    <t>支出总计</t>
  </si>
  <si>
    <t>表2-部门收入总体情况表</t>
  </si>
  <si>
    <t>万元</t>
  </si>
  <si>
    <t>单位编码</t>
  </si>
  <si>
    <t>单位名称</t>
  </si>
  <si>
    <t>科目</t>
  </si>
  <si>
    <t>合计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</si>
  <si>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</si>
  <si>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</si>
  <si>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</si>
  <si>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</si>
  <si>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</si>
  <si>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</si>
  <si>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科目编码</t>
  </si>
  <si>
    <t>科目名称</t>
  </si>
  <si>
    <t>701016</t>
  </si>
  <si>
    <t>重庆市武隆区沧沟乡人民政府</t>
  </si>
  <si>
    <t>201</t>
  </si>
  <si>
    <t>一般公共服务支出</t>
  </si>
  <si>
    <t xml:space="preserve">  20101</t>
  </si>
  <si>
    <t xml:space="preserve">  人大事务</t>
  </si>
  <si>
    <t xml:space="preserve">    2010101</t>
  </si>
  <si>
    <t xml:space="preserve">    行政运行</t>
  </si>
  <si>
    <t xml:space="preserve">  20103</t>
  </si>
  <si>
    <t xml:space="preserve">  政府办公厅（室）及相关机构事务</t>
  </si>
  <si>
    <t xml:space="preserve">    2010301</t>
  </si>
  <si>
    <t xml:space="preserve">  20106</t>
  </si>
  <si>
    <t xml:space="preserve">  财政事务</t>
  </si>
  <si>
    <t xml:space="preserve">    2010601</t>
  </si>
  <si>
    <t xml:space="preserve">  20131</t>
  </si>
  <si>
    <t xml:space="preserve">  党委办公厅（室）及相关机构事务</t>
  </si>
  <si>
    <t xml:space="preserve">    2013101</t>
  </si>
  <si>
    <t>207</t>
  </si>
  <si>
    <t>文化体育与传媒支出</t>
  </si>
  <si>
    <t xml:space="preserve">  20701</t>
  </si>
  <si>
    <t xml:space="preserve">  文化</t>
  </si>
  <si>
    <t xml:space="preserve">    2070109</t>
  </si>
  <si>
    <t xml:space="preserve">    群众文化</t>
  </si>
  <si>
    <t>208</t>
  </si>
  <si>
    <t>社会保障和就业支出</t>
  </si>
  <si>
    <t xml:space="preserve">  20801</t>
  </si>
  <si>
    <t xml:space="preserve">  人力资源和社会保障管理事务</t>
  </si>
  <si>
    <t xml:space="preserve">    2080109</t>
  </si>
  <si>
    <t xml:space="preserve">    社会保险经办机构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</si>
  <si>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</si>
  <si>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</si>
  <si>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</si>
  <si>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</si>
  <si>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</si>
  <si>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</si>
  <si>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</si>
  <si>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</si>
  <si>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</si>
  <si>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医疗卫生与计划生育支出</t>
  </si>
  <si>
    <t xml:space="preserve">  21007</t>
  </si>
  <si>
    <t xml:space="preserve">  计划生育事务</t>
  </si>
  <si>
    <t xml:space="preserve">    2100716</t>
  </si>
  <si>
    <t xml:space="preserve">    计划生育机构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</si>
  <si>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</si>
  <si>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</si>
  <si>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</si>
  <si>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</si>
  <si>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213</t>
  </si>
  <si>
    <t>农林水支出</t>
  </si>
  <si>
    <t xml:space="preserve">  21301</t>
  </si>
  <si>
    <t xml:space="preserve">  农业</t>
  </si>
  <si>
    <t xml:space="preserve">    2130104</t>
  </si>
  <si>
    <t xml:space="preserve">    事业运行</t>
  </si>
  <si>
    <t xml:space="preserve">  21302</t>
  </si>
  <si>
    <t xml:space="preserve">  林业</t>
  </si>
  <si>
    <t xml:space="preserve">    2130204</t>
  </si>
  <si>
    <t xml:space="preserve">    林业事业机构</t>
  </si>
  <si>
    <t xml:space="preserve">  21305</t>
  </si>
  <si>
    <t xml:space="preserve">  扶贫</t>
  </si>
  <si>
    <t xml:space="preserve">    2130504</t>
  </si>
  <si>
    <t xml:space="preserve">    农村基础设施建设</t>
  </si>
  <si>
    <t xml:space="preserve">  21307</t>
  </si>
  <si>
    <t xml:space="preserve">  农村综合改革</t>
  </si>
  <si>
    <t xml:space="preserve">    2130701</t>
  </si>
  <si>
    <t xml:space="preserve">    对村级一事一议的补助</t>
  </si>
  <si>
    <t xml:space="preserve">    对村民委员会和村党支部的补助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</si>
  <si>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</si>
  <si>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</si>
  <si>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</si>
  <si>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</si>
  <si>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</si>
  <si>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</si>
  <si>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表3-部门支出总体情况表</t>
  </si>
  <si>
    <t>基本支出</t>
  </si>
  <si>
    <t>项目支出</t>
  </si>
  <si>
    <t>事业单位经营支出</t>
  </si>
  <si>
    <t>本级项目</t>
  </si>
  <si>
    <t>上级项目</t>
  </si>
  <si>
    <t xml:space="preserve">    2130705</t>
  </si>
  <si>
    <t>财政拨款收支总体情况表</t>
  </si>
  <si>
    <t>一般公共预算财政拨款</t>
  </si>
  <si>
    <t>政府性基金预算财政拨款</t>
  </si>
  <si>
    <t>国有资本经营预算财政拨款</t>
  </si>
  <si>
    <t xml:space="preserve">  一般公共预算拨款</t>
  </si>
  <si>
    <t xml:space="preserve">  政府性基金预算拨款</t>
  </si>
  <si>
    <t xml:space="preserve">  国有资本经营预算拨款</t>
  </si>
  <si>
    <t>二十一、粮油物资储备事务</t>
  </si>
  <si>
    <t>二十二、国有资本经营预算支出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</si>
  <si>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</si>
  <si>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</si>
  <si>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</si>
  <si>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</si>
  <si>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</si>
  <si>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表5-一般公共预算财政拨款支出情况表</t>
  </si>
  <si>
    <t>功能分类科目</t>
  </si>
  <si>
    <t>2017年预算数</t>
  </si>
  <si>
    <t>2018年预算数</t>
  </si>
  <si>
    <t>小计</t>
  </si>
  <si>
    <t>本级支出</t>
  </si>
  <si>
    <t>上级支出</t>
  </si>
  <si>
    <t>表6-一般公共预算财政拨款基本支出情况表</t>
  </si>
  <si>
    <t>经济分类科目</t>
  </si>
  <si>
    <t>2018年基本支出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</si>
  <si>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</si>
  <si>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</si>
  <si>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</si>
  <si>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</si>
  <si>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</si>
  <si>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</si>
  <si>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</si>
  <si>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</si>
  <si>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</si>
  <si>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</si>
  <si>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</si>
  <si>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</si>
  <si>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</si>
  <si>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</si>
  <si>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</si>
  <si>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</si>
  <si>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</si>
  <si>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</si>
  <si>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</si>
  <si>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</si>
  <si>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</si>
  <si>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</si>
  <si>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</si>
  <si>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</si>
  <si>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</si>
  <si>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</si>
  <si>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</si>
  <si>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</si>
  <si>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办公费</t>
  </si>
  <si>
    <t xml:space="preserve">  电费</t>
  </si>
  <si>
    <t xml:space="preserve">  邮电费</t>
  </si>
  <si>
    <t xml:space="preserve">  差旅费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</si>
  <si>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</si>
  <si>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</si>
  <si>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</si>
  <si>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</si>
  <si>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</si>
  <si>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30229</t>
  </si>
  <si>
    <t xml:space="preserve">  福利费</t>
  </si>
  <si>
    <t xml:space="preserve">  公务用车运行维护费</t>
  </si>
  <si>
    <t xml:space="preserve">  30239</t>
  </si>
  <si>
    <t xml:space="preserve">  其他交通费用</t>
  </si>
  <si>
    <t xml:space="preserve">  其他商品和服务支出</t>
  </si>
  <si>
    <t>303</t>
  </si>
  <si>
    <t>对个人和家庭的补助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</si>
  <si>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</si>
  <si>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</si>
  <si>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</si>
  <si>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</si>
  <si>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</si>
  <si>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</si>
  <si>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</si>
  <si>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</si>
  <si>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t xml:space="preserve">  30399</t>
  </si>
  <si>
    <t xml:space="preserve">  其他对个人和家庭的补助</t>
  </si>
  <si>
    <t>表7-一般公共预算“三公”经费支出情况表</t>
  </si>
  <si>
    <t>因公出国 （境）费</t>
  </si>
  <si>
    <t>公务用车购置及运行费</t>
  </si>
  <si>
    <t>公务接待费</t>
  </si>
  <si>
    <t>公务用车购置费</t>
  </si>
  <si>
    <t>公务用车运行维护费</t>
  </si>
  <si>
    <t>表8-政府性基金预算支出情况表</t>
  </si>
  <si>
    <t>本年政府性基金预算财政拨款支出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</si>
</sst>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_-;\-&quot;￥&quot;* #,##0_-;_-&quot;￥&quot;* &quot;-&quot;_-;_-@_-"/>
    <numFmt numFmtId="179" formatCode="_-&quot;￥&quot;* #,##0.00_-;\-&quot;￥&quot;* #,##0.00_-;_-&quot;￥&quot;* &quot;-&quot;??_-;_-@_-"/>
    <numFmt numFmtId="180" formatCode="#,###.00"/>
    <numFmt numFmtId="181" formatCode="#"/>
  </numFmts>
  <fonts count="44">
    <font>
      <sz val="10"/>
      <name val="Arial"/>
      <family val="2"/>
    </font>
    <font>
      <sz val="11"/>
      <name val="宋体"/>
      <family val="0"/>
    </font>
    <font>
      <b/>
      <sz val="14"/>
      <name val="黑体"/>
      <family val="3"/>
    </font>
    <font>
      <sz val="10"/>
      <name val="宋体"/>
      <family val="0"/>
    </font>
    <font>
      <sz val="14"/>
      <name val="Arial"/>
      <family val="2"/>
    </font>
    <font>
      <sz val="12"/>
      <name val="Arial"/>
      <family val="2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NumberFormat="0" applyFont="0" applyFill="0" applyBorder="0" applyAlignment="0" applyProtection="0"/>
    <xf numFmtId="177" fontId="0" fillId="0" borderId="0" applyNumberFormat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NumberFormat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0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NumberFormat="1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horizontal="center" vertical="center" wrapText="1" shrinkToFit="1"/>
    </xf>
    <xf numFmtId="0" fontId="3" fillId="33" borderId="12" xfId="0" applyFont="1" applyFill="1" applyBorder="1" applyAlignment="1">
      <alignment horizontal="center" vertical="center" wrapText="1" shrinkToFit="1"/>
    </xf>
    <xf numFmtId="0" fontId="3" fillId="33" borderId="13" xfId="0" applyFont="1" applyFill="1" applyBorder="1" applyAlignment="1">
      <alignment horizontal="center" vertical="center" wrapText="1" shrinkToFit="1"/>
    </xf>
    <xf numFmtId="0" fontId="3" fillId="33" borderId="14" xfId="0" applyFont="1" applyFill="1" applyBorder="1" applyAlignment="1">
      <alignment horizontal="center" vertical="center" wrapText="1" shrinkToFit="1"/>
    </xf>
    <xf numFmtId="0" fontId="3" fillId="33" borderId="15" xfId="0" applyFont="1" applyFill="1" applyBorder="1" applyAlignment="1">
      <alignment horizontal="center" vertical="center" wrapText="1" shrinkToFit="1"/>
    </xf>
    <xf numFmtId="0" fontId="3" fillId="33" borderId="16" xfId="0" applyNumberFormat="1" applyFont="1" applyFill="1" applyBorder="1" applyAlignment="1">
      <alignment horizontal="center" vertical="center" wrapText="1" shrinkToFit="1"/>
    </xf>
    <xf numFmtId="0" fontId="3" fillId="0" borderId="16" xfId="0" applyNumberFormat="1" applyFont="1" applyFill="1" applyBorder="1" applyAlignment="1">
      <alignment horizontal="left" vertical="center" shrinkToFit="1"/>
    </xf>
    <xf numFmtId="0" fontId="3" fillId="0" borderId="16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center"/>
    </xf>
    <xf numFmtId="4" fontId="3" fillId="0" borderId="16" xfId="0" applyNumberFormat="1" applyFont="1" applyFill="1" applyBorder="1" applyAlignment="1">
      <alignment/>
    </xf>
    <xf numFmtId="0" fontId="3" fillId="0" borderId="16" xfId="0" applyNumberFormat="1" applyFont="1" applyFill="1" applyBorder="1" applyAlignment="1">
      <alignment horizontal="right" vertical="center" shrinkToFit="1"/>
    </xf>
    <xf numFmtId="49" fontId="3" fillId="0" borderId="16" xfId="0" applyNumberFormat="1" applyFont="1" applyFill="1" applyBorder="1" applyAlignment="1">
      <alignment horizontal="left" vertical="center" shrinkToFit="1"/>
    </xf>
    <xf numFmtId="0" fontId="0" fillId="0" borderId="0" xfId="0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 wrapText="1" shrinkToFit="1"/>
    </xf>
    <xf numFmtId="0" fontId="4" fillId="33" borderId="16" xfId="0" applyFont="1" applyFill="1" applyBorder="1" applyAlignment="1">
      <alignment horizontal="center" vertical="center" wrapText="1" shrinkToFit="1"/>
    </xf>
    <xf numFmtId="0" fontId="5" fillId="33" borderId="16" xfId="0" applyFont="1" applyFill="1" applyBorder="1" applyAlignment="1">
      <alignment horizontal="left" vertical="center" wrapText="1" shrinkToFit="1"/>
    </xf>
    <xf numFmtId="180" fontId="3" fillId="0" borderId="16" xfId="0" applyNumberFormat="1" applyFont="1" applyBorder="1" applyAlignment="1">
      <alignment shrinkToFit="1"/>
    </xf>
    <xf numFmtId="181" fontId="3" fillId="0" borderId="16" xfId="0" applyNumberFormat="1" applyFont="1" applyBorder="1" applyAlignment="1">
      <alignment/>
    </xf>
    <xf numFmtId="0" fontId="5" fillId="33" borderId="16" xfId="0" applyFont="1" applyFill="1" applyBorder="1" applyAlignment="1">
      <alignment horizontal="right" vertical="center" wrapText="1" shrinkToFit="1"/>
    </xf>
    <xf numFmtId="0" fontId="5" fillId="33" borderId="16" xfId="0" applyFont="1" applyFill="1" applyBorder="1" applyAlignment="1">
      <alignment horizontal="center" vertical="center" wrapText="1" shrinkToFit="1"/>
    </xf>
    <xf numFmtId="0" fontId="3" fillId="33" borderId="17" xfId="0" applyFont="1" applyFill="1" applyBorder="1" applyAlignment="1">
      <alignment horizontal="center" vertical="center" wrapText="1" shrinkToFit="1"/>
    </xf>
    <xf numFmtId="0" fontId="3" fillId="33" borderId="18" xfId="0" applyFont="1" applyFill="1" applyBorder="1" applyAlignment="1">
      <alignment horizontal="center" vertical="center" wrapText="1" shrinkToFit="1"/>
    </xf>
    <xf numFmtId="0" fontId="3" fillId="33" borderId="19" xfId="0" applyFont="1" applyFill="1" applyBorder="1" applyAlignment="1">
      <alignment horizontal="center" vertical="center" wrapText="1" shrinkToFit="1"/>
    </xf>
    <xf numFmtId="0" fontId="3" fillId="33" borderId="20" xfId="0" applyFont="1" applyFill="1" applyBorder="1" applyAlignment="1">
      <alignment horizontal="center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workbookViewId="0" topLeftCell="A1">
      <selection activeCell="B7" sqref="B7:B33"/>
    </sheetView>
  </sheetViews>
  <sheetFormatPr defaultColWidth="9.140625" defaultRowHeight="12.75"/>
  <cols>
    <col min="1" max="1" width="30.57421875" style="0" customWidth="1"/>
    <col min="2" max="2" width="19.00390625" style="0" bestFit="1" customWidth="1"/>
    <col min="3" max="3" width="30.00390625" style="0" bestFit="1" customWidth="1"/>
    <col min="4" max="4" width="22.00390625" style="0" bestFit="1" customWidth="1"/>
  </cols>
  <sheetData>
    <row r="1" spans="1:4" ht="18.75">
      <c r="A1" s="1" t="s">
        <v>0</v>
      </c>
      <c r="B1" s="1"/>
      <c r="C1" s="1"/>
      <c r="D1" s="1"/>
    </row>
    <row r="2" ht="16.5" customHeight="1">
      <c r="A2" s="2" t="s">
        <v>1</v>
      </c>
    </row>
    <row r="3" ht="32.25" customHeight="1">
      <c r="A3" s="2" t="s">
        <v>2</v>
      </c>
    </row>
    <row r="4" spans="1:4" ht="27.75" customHeight="1">
      <c r="A4" s="17" t="s">
        <v>3</v>
      </c>
      <c r="B4" s="18"/>
      <c r="C4" s="17" t="s">
        <v>4</v>
      </c>
      <c r="D4" s="18"/>
    </row>
    <row r="5" spans="1:4" ht="19.5" customHeight="1">
      <c r="A5" s="20" t="s">
        <v>5</v>
      </c>
      <c r="B5" s="20" t="s">
        <v>6</v>
      </c>
      <c r="C5" s="20" t="s">
        <v>7</v>
      </c>
      <c r="D5" s="20" t="s">
        <v>6</v>
      </c>
    </row>
    <row r="6" spans="1:4" ht="19.5" customHeight="1">
      <c r="A6" s="21" t="s">
        <v>8</v>
      </c>
      <c r="B6" s="22">
        <v>757.03</v>
      </c>
      <c r="C6" s="21" t="s">
        <v>9</v>
      </c>
      <c r="D6" s="22">
        <v>296.46</v>
      </c>
    </row>
    <row r="7" spans="1:4" ht="19.5" customHeight="1">
      <c r="A7" s="21" t="s">
        <v>10</v>
      </c>
      <c r="B7" s="22">
        <v>757.03</v>
      </c>
      <c r="C7" s="21" t="s">
        <v>11</v>
      </c>
      <c r="D7" s="23"/>
    </row>
    <row r="8" spans="1:4" ht="19.5" customHeight="1">
      <c r="A8" s="21" t="s">
        <v>12</v>
      </c>
      <c r="B8" s="23"/>
      <c r="C8" s="21" t="s">
        <v>13</v>
      </c>
      <c r="D8" s="23"/>
    </row>
    <row r="9" spans="1:4" ht="24" customHeight="1">
      <c r="A9" s="21" t="s">
        <v>14</v>
      </c>
      <c r="B9" s="23"/>
      <c r="C9" s="21" t="s">
        <v>15</v>
      </c>
      <c r="D9" s="23"/>
    </row>
    <row r="10" spans="1:4" ht="19.5" customHeight="1">
      <c r="A10" s="21" t="s">
        <v>16</v>
      </c>
      <c r="B10" s="24" t="s">
        <v>2</v>
      </c>
      <c r="C10" s="21" t="s">
        <v>17</v>
      </c>
      <c r="D10" s="23"/>
    </row>
    <row r="11" spans="1:4" ht="19.5" customHeight="1">
      <c r="A11" s="21" t="s">
        <v>18</v>
      </c>
      <c r="B11" s="23"/>
      <c r="C11" s="21" t="s">
        <v>19</v>
      </c>
      <c r="D11" s="23"/>
    </row>
    <row r="12" spans="1:4" ht="19.5" customHeight="1">
      <c r="A12" s="21" t="s">
        <v>20</v>
      </c>
      <c r="B12" s="23"/>
      <c r="C12" s="21" t="s">
        <v>21</v>
      </c>
      <c r="D12" s="22">
        <v>20.75</v>
      </c>
    </row>
    <row r="13" spans="1:4" ht="19.5" customHeight="1">
      <c r="A13" s="21" t="s">
        <v>2</v>
      </c>
      <c r="B13" s="24" t="s">
        <v>2</v>
      </c>
      <c r="C13" s="21" t="s">
        <v>22</v>
      </c>
      <c r="D13" s="22">
        <v>90.85</v>
      </c>
    </row>
    <row r="14" spans="1:4" ht="19.5" customHeight="1">
      <c r="A14" s="21" t="s">
        <v>2</v>
      </c>
      <c r="B14" s="24" t="s">
        <v>2</v>
      </c>
      <c r="C14" s="21" t="s">
        <v>23</v>
      </c>
      <c r="D14" s="23"/>
    </row>
    <row r="15" spans="1:4" ht="19.5" customHeight="1">
      <c r="A15" s="21" t="s">
        <v>2</v>
      </c>
      <c r="B15" s="24" t="s">
        <v>2</v>
      </c>
      <c r="C15" s="21" t="s">
        <v>24</v>
      </c>
      <c r="D15" s="22">
        <v>49.74</v>
      </c>
    </row>
    <row r="16" spans="1:4" ht="19.5" customHeight="1">
      <c r="A16" s="21" t="s">
        <v>2</v>
      </c>
      <c r="B16" s="24" t="s">
        <v>2</v>
      </c>
      <c r="C16" s="21" t="s">
        <v>25</v>
      </c>
      <c r="D16" s="23"/>
    </row>
    <row r="17" spans="1:4" ht="19.5" customHeight="1">
      <c r="A17" s="21" t="s">
        <v>2</v>
      </c>
      <c r="B17" s="24" t="s">
        <v>2</v>
      </c>
      <c r="C17" s="21" t="s">
        <v>26</v>
      </c>
      <c r="D17" s="23"/>
    </row>
    <row r="18" spans="1:4" ht="19.5" customHeight="1">
      <c r="A18" s="21" t="s">
        <v>2</v>
      </c>
      <c r="B18" s="24" t="s">
        <v>2</v>
      </c>
      <c r="C18" s="21" t="s">
        <v>27</v>
      </c>
      <c r="D18" s="22">
        <v>595.61</v>
      </c>
    </row>
    <row r="19" spans="1:4" ht="19.5" customHeight="1">
      <c r="A19" s="21" t="s">
        <v>2</v>
      </c>
      <c r="B19" s="24" t="s">
        <v>2</v>
      </c>
      <c r="C19" s="21" t="s">
        <v>28</v>
      </c>
      <c r="D19" s="23"/>
    </row>
    <row r="20" spans="1:4" ht="19.5" customHeight="1">
      <c r="A20" s="21" t="s">
        <v>2</v>
      </c>
      <c r="B20" s="24" t="s">
        <v>2</v>
      </c>
      <c r="C20" s="21" t="s">
        <v>29</v>
      </c>
      <c r="D20" s="23"/>
    </row>
    <row r="21" spans="1:4" ht="19.5" customHeight="1">
      <c r="A21" s="21" t="s">
        <v>2</v>
      </c>
      <c r="B21" s="24" t="s">
        <v>2</v>
      </c>
      <c r="C21" s="21" t="s">
        <v>30</v>
      </c>
      <c r="D21" s="23"/>
    </row>
    <row r="22" spans="1:4" ht="19.5" customHeight="1">
      <c r="A22" s="21" t="s">
        <v>2</v>
      </c>
      <c r="B22" s="24" t="s">
        <v>2</v>
      </c>
      <c r="C22" s="21" t="s">
        <v>31</v>
      </c>
      <c r="D22" s="23"/>
    </row>
    <row r="23" spans="1:4" ht="19.5" customHeight="1">
      <c r="A23" s="21" t="s">
        <v>2</v>
      </c>
      <c r="B23" s="24" t="s">
        <v>2</v>
      </c>
      <c r="C23" s="21" t="s">
        <v>32</v>
      </c>
      <c r="D23" s="23"/>
    </row>
    <row r="24" spans="1:4" ht="19.5" customHeight="1">
      <c r="A24" s="21" t="s">
        <v>2</v>
      </c>
      <c r="B24" s="24" t="s">
        <v>2</v>
      </c>
      <c r="C24" s="21" t="s">
        <v>33</v>
      </c>
      <c r="D24" s="23"/>
    </row>
    <row r="25" spans="1:4" ht="19.5" customHeight="1">
      <c r="A25" s="21" t="s">
        <v>2</v>
      </c>
      <c r="B25" s="24" t="s">
        <v>2</v>
      </c>
      <c r="C25" s="21" t="s">
        <v>34</v>
      </c>
      <c r="D25" s="22">
        <v>29.62</v>
      </c>
    </row>
    <row r="26" spans="1:4" ht="19.5" customHeight="1">
      <c r="A26" s="21" t="s">
        <v>2</v>
      </c>
      <c r="B26" s="24" t="s">
        <v>2</v>
      </c>
      <c r="C26" s="21" t="s">
        <v>35</v>
      </c>
      <c r="D26" s="23"/>
    </row>
    <row r="27" spans="1:4" ht="19.5" customHeight="1">
      <c r="A27" s="21" t="s">
        <v>2</v>
      </c>
      <c r="B27" s="24" t="s">
        <v>2</v>
      </c>
      <c r="C27" s="21" t="s">
        <v>36</v>
      </c>
      <c r="D27" s="23"/>
    </row>
    <row r="28" spans="1:4" ht="19.5" customHeight="1">
      <c r="A28" s="21" t="s">
        <v>2</v>
      </c>
      <c r="B28" s="24" t="s">
        <v>2</v>
      </c>
      <c r="C28" s="21" t="s">
        <v>37</v>
      </c>
      <c r="D28" s="23"/>
    </row>
    <row r="29" spans="1:4" ht="19.5" customHeight="1">
      <c r="A29" s="21" t="s">
        <v>2</v>
      </c>
      <c r="B29" s="24" t="s">
        <v>2</v>
      </c>
      <c r="C29" s="21" t="s">
        <v>38</v>
      </c>
      <c r="D29" s="23"/>
    </row>
    <row r="30" spans="1:4" ht="19.5" customHeight="1">
      <c r="A30" s="25" t="s">
        <v>2</v>
      </c>
      <c r="B30" s="24" t="s">
        <v>2</v>
      </c>
      <c r="C30" s="21" t="s">
        <v>39</v>
      </c>
      <c r="D30" s="23"/>
    </row>
    <row r="31" spans="1:4" ht="19.5" customHeight="1">
      <c r="A31" s="21" t="s">
        <v>2</v>
      </c>
      <c r="B31" s="24" t="s">
        <v>2</v>
      </c>
      <c r="C31" s="21" t="s">
        <v>40</v>
      </c>
      <c r="D31" s="23"/>
    </row>
    <row r="32" spans="1:4" ht="18" customHeight="1">
      <c r="A32" s="21" t="s">
        <v>41</v>
      </c>
      <c r="B32" s="22">
        <v>326</v>
      </c>
      <c r="C32" s="21" t="s">
        <v>42</v>
      </c>
      <c r="D32" s="23"/>
    </row>
    <row r="33" spans="1:4" ht="19.5" customHeight="1">
      <c r="A33" s="21" t="s">
        <v>43</v>
      </c>
      <c r="B33" s="23"/>
      <c r="C33" s="21" t="s">
        <v>44</v>
      </c>
      <c r="D33" s="23"/>
    </row>
    <row r="34" spans="1:4" ht="16.5" customHeight="1">
      <c r="A34" s="21" t="s">
        <v>45</v>
      </c>
      <c r="B34" s="22">
        <v>326</v>
      </c>
      <c r="C34" s="21" t="s">
        <v>2</v>
      </c>
      <c r="D34" s="24" t="s">
        <v>2</v>
      </c>
    </row>
    <row r="35" spans="1:4" ht="11.25" customHeight="1">
      <c r="A35" s="21" t="s">
        <v>2</v>
      </c>
      <c r="B35" s="24" t="s">
        <v>2</v>
      </c>
      <c r="C35" s="25" t="s">
        <v>2</v>
      </c>
      <c r="D35" s="24" t="s">
        <v>2</v>
      </c>
    </row>
    <row r="36" spans="1:4" ht="15">
      <c r="A36" s="21" t="s">
        <v>2</v>
      </c>
      <c r="B36" s="21" t="s">
        <v>2</v>
      </c>
      <c r="C36" s="21" t="s">
        <v>2</v>
      </c>
      <c r="D36" s="21" t="s">
        <v>2</v>
      </c>
    </row>
    <row r="37" spans="1:4" ht="14.25">
      <c r="A37" s="25" t="s">
        <v>46</v>
      </c>
      <c r="B37" s="22">
        <v>1083.03</v>
      </c>
      <c r="C37" s="25" t="s">
        <v>47</v>
      </c>
      <c r="D37" s="22">
        <v>1083.03</v>
      </c>
    </row>
  </sheetData>
  <sheetProtection/>
  <mergeCells count="3">
    <mergeCell ref="A1:D1"/>
    <mergeCell ref="A4:B4"/>
    <mergeCell ref="C4:D4"/>
  </mergeCells>
  <printOptions/>
  <pageMargins left="0.28" right="0.22" top="1" bottom="1" header="0.5" footer="0.5"/>
  <pageSetup fitToHeight="0" fitToWidth="0" horizontalDpi="300" verticalDpi="300" orientation="portrait" pageOrder="overThenDown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workbookViewId="0" topLeftCell="D7">
      <selection activeCell="F43" sqref="F43"/>
    </sheetView>
  </sheetViews>
  <sheetFormatPr defaultColWidth="9.140625" defaultRowHeight="12.75"/>
  <cols>
    <col min="1" max="1" width="10.7109375" style="0" customWidth="1"/>
    <col min="2" max="2" width="25.140625" style="0" customWidth="1"/>
    <col min="3" max="3" width="15.00390625" style="0" bestFit="1" customWidth="1"/>
    <col min="4" max="4" width="38.57421875" style="0" customWidth="1"/>
    <col min="5" max="5" width="17.00390625" style="0" bestFit="1" customWidth="1"/>
    <col min="6" max="6" width="11.00390625" style="0" bestFit="1" customWidth="1"/>
    <col min="7" max="7" width="13.00390625" style="0" bestFit="1" customWidth="1"/>
    <col min="8" max="8" width="16.00390625" style="0" bestFit="1" customWidth="1"/>
    <col min="9" max="9" width="16.140625" style="0" customWidth="1"/>
    <col min="10" max="10" width="12.28125" style="0" customWidth="1"/>
    <col min="11" max="11" width="9.57421875" style="0" customWidth="1"/>
    <col min="12" max="13" width="11.00390625" style="0" bestFit="1" customWidth="1"/>
  </cols>
  <sheetData>
    <row r="1" ht="30" customHeight="1">
      <c r="A1" s="1" t="s">
        <v>48</v>
      </c>
    </row>
    <row r="2" ht="15" customHeight="1">
      <c r="A2" s="2" t="s">
        <v>1</v>
      </c>
    </row>
    <row r="3" ht="15" customHeight="1">
      <c r="A3" s="2" t="s">
        <v>49</v>
      </c>
    </row>
    <row r="4" spans="1:13" ht="15" customHeight="1">
      <c r="A4" s="3" t="s">
        <v>50</v>
      </c>
      <c r="B4" s="3" t="s">
        <v>51</v>
      </c>
      <c r="C4" s="4" t="s">
        <v>52</v>
      </c>
      <c r="D4" s="5"/>
      <c r="E4" s="3" t="s">
        <v>53</v>
      </c>
      <c r="F4" s="3" t="s">
        <v>41</v>
      </c>
      <c r="G4" s="3" t="s">
        <v>54</v>
      </c>
      <c r="H4" s="3" t="s">
        <v>55</v>
      </c>
      <c r="I4" s="3" t="s">
        <v>56</v>
      </c>
      <c r="J4" s="26" t="s">
        <v>57</v>
      </c>
      <c r="K4" s="27"/>
      <c r="L4" s="3" t="s">
        <v>58</v>
      </c>
      <c r="M4" s="3" t="s">
        <v>59</v>
      </c>
    </row>
    <row r="5" spans="1:13" ht="12.75">
      <c r="A5" s="8"/>
      <c r="B5" s="8"/>
      <c r="C5" s="9" t="s">
        <v>60</v>
      </c>
      <c r="D5" s="9" t="s">
        <v>61</v>
      </c>
      <c r="E5" s="8"/>
      <c r="F5" s="8"/>
      <c r="G5" s="8"/>
      <c r="H5" s="8"/>
      <c r="I5" s="8"/>
      <c r="J5" s="28"/>
      <c r="K5" s="29"/>
      <c r="L5" s="8"/>
      <c r="M5" s="8"/>
    </row>
    <row r="6" spans="1:13" ht="12.75">
      <c r="A6" s="10" t="s">
        <v>53</v>
      </c>
      <c r="B6" s="10"/>
      <c r="C6" s="10"/>
      <c r="D6" s="10"/>
      <c r="E6" s="13">
        <f>F6+G6</f>
        <v>1083.0300000000002</v>
      </c>
      <c r="F6" s="13">
        <v>326</v>
      </c>
      <c r="G6" s="13">
        <f>G7</f>
        <v>757.0300000000001</v>
      </c>
      <c r="H6" s="10"/>
      <c r="I6" s="10"/>
      <c r="J6" s="10"/>
      <c r="K6" s="10"/>
      <c r="L6" s="10"/>
      <c r="M6" s="10"/>
    </row>
    <row r="7" spans="1:13" ht="12.75">
      <c r="A7" s="10" t="s">
        <v>62</v>
      </c>
      <c r="B7" s="10" t="s">
        <v>63</v>
      </c>
      <c r="C7" s="10"/>
      <c r="D7" s="10"/>
      <c r="E7" s="13">
        <f aca="true" t="shared" si="0" ref="E7:E44">F7+G7</f>
        <v>1083.0300000000002</v>
      </c>
      <c r="F7" s="13">
        <v>326</v>
      </c>
      <c r="G7" s="13">
        <f>G8+G17+G20+G27+G32+G42</f>
        <v>757.0300000000001</v>
      </c>
      <c r="H7" s="10"/>
      <c r="I7" s="10"/>
      <c r="J7" s="10"/>
      <c r="K7" s="10"/>
      <c r="L7" s="10"/>
      <c r="M7" s="10"/>
    </row>
    <row r="8" spans="1:13" ht="12.75">
      <c r="A8" s="10"/>
      <c r="B8" s="10"/>
      <c r="C8" s="10" t="s">
        <v>64</v>
      </c>
      <c r="D8" s="10" t="s">
        <v>65</v>
      </c>
      <c r="E8" s="13">
        <f t="shared" si="0"/>
        <v>296.46000000000004</v>
      </c>
      <c r="F8" s="10"/>
      <c r="G8" s="13">
        <f>G9+G11+G13+G15</f>
        <v>296.46000000000004</v>
      </c>
      <c r="H8" s="10"/>
      <c r="I8" s="10"/>
      <c r="J8" s="10"/>
      <c r="K8" s="10"/>
      <c r="L8" s="10"/>
      <c r="M8" s="10"/>
    </row>
    <row r="9" spans="1:13" ht="12.75">
      <c r="A9" s="10"/>
      <c r="B9" s="10"/>
      <c r="C9" s="10" t="s">
        <v>66</v>
      </c>
      <c r="D9" s="10" t="s">
        <v>67</v>
      </c>
      <c r="E9" s="13">
        <f t="shared" si="0"/>
        <v>15</v>
      </c>
      <c r="F9" s="10"/>
      <c r="G9" s="13">
        <f>G10</f>
        <v>15</v>
      </c>
      <c r="H9" s="10"/>
      <c r="I9" s="10"/>
      <c r="J9" s="10"/>
      <c r="K9" s="10"/>
      <c r="L9" s="10"/>
      <c r="M9" s="10"/>
    </row>
    <row r="10" spans="1:13" ht="12.75">
      <c r="A10" s="10"/>
      <c r="B10" s="10"/>
      <c r="C10" s="10" t="s">
        <v>68</v>
      </c>
      <c r="D10" s="10" t="s">
        <v>69</v>
      </c>
      <c r="E10" s="13">
        <f t="shared" si="0"/>
        <v>15</v>
      </c>
      <c r="F10" s="10"/>
      <c r="G10" s="13">
        <v>15</v>
      </c>
      <c r="H10" s="10"/>
      <c r="I10" s="10"/>
      <c r="J10" s="10"/>
      <c r="K10" s="10"/>
      <c r="L10" s="10"/>
      <c r="M10" s="10"/>
    </row>
    <row r="11" spans="1:13" ht="12.75">
      <c r="A11" s="10"/>
      <c r="B11" s="10"/>
      <c r="C11" s="10" t="s">
        <v>70</v>
      </c>
      <c r="D11" s="10" t="s">
        <v>71</v>
      </c>
      <c r="E11" s="13">
        <f t="shared" si="0"/>
        <v>194.66</v>
      </c>
      <c r="F11" s="10"/>
      <c r="G11" s="13">
        <f>G12</f>
        <v>194.66</v>
      </c>
      <c r="H11" s="10"/>
      <c r="I11" s="10"/>
      <c r="J11" s="10"/>
      <c r="K11" s="10"/>
      <c r="L11" s="10"/>
      <c r="M11" s="10"/>
    </row>
    <row r="12" spans="1:13" ht="12.75">
      <c r="A12" s="10"/>
      <c r="B12" s="10"/>
      <c r="C12" s="10" t="s">
        <v>72</v>
      </c>
      <c r="D12" s="10" t="s">
        <v>69</v>
      </c>
      <c r="E12" s="13">
        <f t="shared" si="0"/>
        <v>194.66</v>
      </c>
      <c r="F12" s="10"/>
      <c r="G12" s="13">
        <v>194.66</v>
      </c>
      <c r="H12" s="10"/>
      <c r="I12" s="10"/>
      <c r="J12" s="10"/>
      <c r="K12" s="10"/>
      <c r="L12" s="10"/>
      <c r="M12" s="10"/>
    </row>
    <row r="13" spans="1:13" ht="12.75">
      <c r="A13" s="10"/>
      <c r="B13" s="10"/>
      <c r="C13" s="10" t="s">
        <v>73</v>
      </c>
      <c r="D13" s="10" t="s">
        <v>74</v>
      </c>
      <c r="E13" s="13">
        <f t="shared" si="0"/>
        <v>20.05</v>
      </c>
      <c r="F13" s="10"/>
      <c r="G13" s="13">
        <f>G14</f>
        <v>20.05</v>
      </c>
      <c r="H13" s="10"/>
      <c r="I13" s="10"/>
      <c r="J13" s="10"/>
      <c r="K13" s="10"/>
      <c r="L13" s="10"/>
      <c r="M13" s="10"/>
    </row>
    <row r="14" spans="1:13" ht="12.75">
      <c r="A14" s="10"/>
      <c r="B14" s="10"/>
      <c r="C14" s="10" t="s">
        <v>75</v>
      </c>
      <c r="D14" s="10" t="s">
        <v>69</v>
      </c>
      <c r="E14" s="13">
        <f t="shared" si="0"/>
        <v>20.05</v>
      </c>
      <c r="F14" s="10"/>
      <c r="G14" s="13">
        <v>20.05</v>
      </c>
      <c r="H14" s="10"/>
      <c r="I14" s="10"/>
      <c r="J14" s="10"/>
      <c r="K14" s="10"/>
      <c r="L14" s="10"/>
      <c r="M14" s="10"/>
    </row>
    <row r="15" spans="1:13" ht="12.75">
      <c r="A15" s="10"/>
      <c r="B15" s="10"/>
      <c r="C15" s="10" t="s">
        <v>76</v>
      </c>
      <c r="D15" s="10" t="s">
        <v>77</v>
      </c>
      <c r="E15" s="13">
        <f t="shared" si="0"/>
        <v>66.75</v>
      </c>
      <c r="F15" s="10"/>
      <c r="G15" s="13">
        <f>G16</f>
        <v>66.75</v>
      </c>
      <c r="H15" s="10"/>
      <c r="I15" s="10"/>
      <c r="J15" s="10"/>
      <c r="K15" s="10"/>
      <c r="L15" s="10"/>
      <c r="M15" s="10"/>
    </row>
    <row r="16" spans="1:13" ht="12.75">
      <c r="A16" s="10"/>
      <c r="B16" s="10"/>
      <c r="C16" s="10" t="s">
        <v>78</v>
      </c>
      <c r="D16" s="10" t="s">
        <v>69</v>
      </c>
      <c r="E16" s="13">
        <f t="shared" si="0"/>
        <v>66.75</v>
      </c>
      <c r="F16" s="10"/>
      <c r="G16" s="13">
        <v>66.75</v>
      </c>
      <c r="H16" s="10"/>
      <c r="I16" s="10"/>
      <c r="J16" s="10"/>
      <c r="K16" s="10"/>
      <c r="L16" s="10"/>
      <c r="M16" s="10"/>
    </row>
    <row r="17" spans="1:13" ht="12.75">
      <c r="A17" s="10"/>
      <c r="B17" s="10"/>
      <c r="C17" s="10" t="s">
        <v>79</v>
      </c>
      <c r="D17" s="10" t="s">
        <v>80</v>
      </c>
      <c r="E17" s="13">
        <f t="shared" si="0"/>
        <v>20.75</v>
      </c>
      <c r="F17" s="10"/>
      <c r="G17" s="13">
        <f>G18</f>
        <v>20.75</v>
      </c>
      <c r="H17" s="10"/>
      <c r="I17" s="10"/>
      <c r="J17" s="10"/>
      <c r="K17" s="10"/>
      <c r="L17" s="10"/>
      <c r="M17" s="10"/>
    </row>
    <row r="18" spans="1:13" ht="12.75">
      <c r="A18" s="10"/>
      <c r="B18" s="10"/>
      <c r="C18" s="10" t="s">
        <v>81</v>
      </c>
      <c r="D18" s="10" t="s">
        <v>82</v>
      </c>
      <c r="E18" s="13">
        <f t="shared" si="0"/>
        <v>20.75</v>
      </c>
      <c r="F18" s="10"/>
      <c r="G18" s="13">
        <f>G19</f>
        <v>20.75</v>
      </c>
      <c r="H18" s="10"/>
      <c r="I18" s="10"/>
      <c r="J18" s="10"/>
      <c r="K18" s="10"/>
      <c r="L18" s="10"/>
      <c r="M18" s="10"/>
    </row>
    <row r="19" spans="1:13" ht="12.75">
      <c r="A19" s="10"/>
      <c r="B19" s="10"/>
      <c r="C19" s="10" t="s">
        <v>83</v>
      </c>
      <c r="D19" s="10" t="s">
        <v>84</v>
      </c>
      <c r="E19" s="13">
        <f t="shared" si="0"/>
        <v>20.75</v>
      </c>
      <c r="F19" s="10"/>
      <c r="G19" s="13">
        <v>20.75</v>
      </c>
      <c r="H19" s="10"/>
      <c r="I19" s="10"/>
      <c r="J19" s="10"/>
      <c r="K19" s="10"/>
      <c r="L19" s="10"/>
      <c r="M19" s="10"/>
    </row>
    <row r="20" spans="1:13" ht="12.75">
      <c r="A20" s="10"/>
      <c r="B20" s="10"/>
      <c r="C20" s="10" t="s">
        <v>85</v>
      </c>
      <c r="D20" s="10" t="s">
        <v>86</v>
      </c>
      <c r="E20" s="13">
        <f t="shared" si="0"/>
        <v>90.85</v>
      </c>
      <c r="F20" s="10"/>
      <c r="G20" s="13">
        <f>G21+G23</f>
        <v>90.85</v>
      </c>
      <c r="H20" s="10"/>
      <c r="I20" s="10"/>
      <c r="J20" s="10"/>
      <c r="K20" s="10"/>
      <c r="L20" s="10"/>
      <c r="M20" s="10"/>
    </row>
    <row r="21" spans="1:13" ht="12.75">
      <c r="A21" s="10"/>
      <c r="B21" s="10"/>
      <c r="C21" s="10" t="s">
        <v>87</v>
      </c>
      <c r="D21" s="10" t="s">
        <v>88</v>
      </c>
      <c r="E21" s="13">
        <f t="shared" si="0"/>
        <v>19.27</v>
      </c>
      <c r="F21" s="10"/>
      <c r="G21" s="13">
        <f>G22</f>
        <v>19.27</v>
      </c>
      <c r="H21" s="10"/>
      <c r="I21" s="10"/>
      <c r="J21" s="10"/>
      <c r="K21" s="10"/>
      <c r="L21" s="10"/>
      <c r="M21" s="10"/>
    </row>
    <row r="22" spans="1:13" ht="12.75">
      <c r="A22" s="10"/>
      <c r="B22" s="10"/>
      <c r="C22" s="10" t="s">
        <v>89</v>
      </c>
      <c r="D22" s="10" t="s">
        <v>90</v>
      </c>
      <c r="E22" s="13">
        <f t="shared" si="0"/>
        <v>19.27</v>
      </c>
      <c r="F22" s="10"/>
      <c r="G22" s="13">
        <v>19.27</v>
      </c>
      <c r="H22" s="10"/>
      <c r="I22" s="10"/>
      <c r="J22" s="10"/>
      <c r="K22" s="10"/>
      <c r="L22" s="10"/>
      <c r="M22" s="10"/>
    </row>
    <row r="23" spans="1:13" ht="12.75">
      <c r="A23" s="10"/>
      <c r="B23" s="10"/>
      <c r="C23" s="10" t="s">
        <v>91</v>
      </c>
      <c r="D23" s="10" t="s">
        <v>92</v>
      </c>
      <c r="E23" s="13">
        <f t="shared" si="0"/>
        <v>71.58</v>
      </c>
      <c r="F23" s="10"/>
      <c r="G23" s="13">
        <v>71.58</v>
      </c>
      <c r="H23" s="10"/>
      <c r="I23" s="10"/>
      <c r="J23" s="10"/>
      <c r="K23" s="10"/>
      <c r="L23" s="10"/>
      <c r="M23" s="10"/>
    </row>
    <row r="24" spans="1:13" ht="12.75">
      <c r="A24" s="10"/>
      <c r="B24" s="10"/>
      <c r="C24" s="10" t="s">
        <v>93</v>
      </c>
      <c r="D24" s="10" t="s">
        <v>94</v>
      </c>
      <c r="E24" s="13">
        <f t="shared" si="0"/>
        <v>2.46</v>
      </c>
      <c r="F24" s="10"/>
      <c r="G24" s="13">
        <v>2.46</v>
      </c>
      <c r="H24" s="10"/>
      <c r="I24" s="10"/>
      <c r="J24" s="10"/>
      <c r="K24" s="10"/>
      <c r="L24" s="10"/>
      <c r="M24" s="10"/>
    </row>
    <row r="25" spans="1:13" ht="12.75">
      <c r="A25" s="10"/>
      <c r="B25" s="10"/>
      <c r="C25" s="10" t="s">
        <v>95</v>
      </c>
      <c r="D25" s="10" t="s">
        <v>96</v>
      </c>
      <c r="E25" s="13">
        <f t="shared" si="0"/>
        <v>49.37</v>
      </c>
      <c r="F25" s="10"/>
      <c r="G25" s="13">
        <v>49.37</v>
      </c>
      <c r="H25" s="10"/>
      <c r="I25" s="10"/>
      <c r="J25" s="10"/>
      <c r="K25" s="10"/>
      <c r="L25" s="10"/>
      <c r="M25" s="10"/>
    </row>
    <row r="26" spans="1:13" ht="12.75">
      <c r="A26" s="10"/>
      <c r="B26" s="10"/>
      <c r="C26" s="10" t="s">
        <v>97</v>
      </c>
      <c r="D26" s="10" t="s">
        <v>98</v>
      </c>
      <c r="E26" s="13">
        <f t="shared" si="0"/>
        <v>19.75</v>
      </c>
      <c r="F26" s="10"/>
      <c r="G26" s="13">
        <v>19.75</v>
      </c>
      <c r="H26" s="10"/>
      <c r="I26" s="10"/>
      <c r="J26" s="10"/>
      <c r="K26" s="10"/>
      <c r="L26" s="10"/>
      <c r="M26" s="10"/>
    </row>
    <row r="27" spans="1:13" ht="12.75">
      <c r="A27" s="10"/>
      <c r="B27" s="10"/>
      <c r="C27" s="10" t="s">
        <v>99</v>
      </c>
      <c r="D27" s="10" t="s">
        <v>100</v>
      </c>
      <c r="E27" s="13">
        <f t="shared" si="0"/>
        <v>49.739999999999995</v>
      </c>
      <c r="F27" s="10"/>
      <c r="G27" s="13">
        <f>G28+G30</f>
        <v>49.739999999999995</v>
      </c>
      <c r="H27" s="10"/>
      <c r="I27" s="10"/>
      <c r="J27" s="10"/>
      <c r="K27" s="10"/>
      <c r="L27" s="10"/>
      <c r="M27" s="10"/>
    </row>
    <row r="28" spans="1:13" ht="12.75">
      <c r="A28" s="10"/>
      <c r="B28" s="10"/>
      <c r="C28" s="10" t="s">
        <v>101</v>
      </c>
      <c r="D28" s="10" t="s">
        <v>102</v>
      </c>
      <c r="E28" s="13">
        <f t="shared" si="0"/>
        <v>13.23</v>
      </c>
      <c r="F28" s="10"/>
      <c r="G28" s="13">
        <v>13.23</v>
      </c>
      <c r="H28" s="10"/>
      <c r="I28" s="10"/>
      <c r="J28" s="10"/>
      <c r="K28" s="10"/>
      <c r="L28" s="10"/>
      <c r="M28" s="10"/>
    </row>
    <row r="29" spans="1:13" ht="12.75">
      <c r="A29" s="10"/>
      <c r="B29" s="10"/>
      <c r="C29" s="10" t="s">
        <v>103</v>
      </c>
      <c r="D29" s="10" t="s">
        <v>104</v>
      </c>
      <c r="E29" s="13">
        <f t="shared" si="0"/>
        <v>13.23</v>
      </c>
      <c r="F29" s="10"/>
      <c r="G29" s="13">
        <v>13.23</v>
      </c>
      <c r="H29" s="10"/>
      <c r="I29" s="10"/>
      <c r="J29" s="10"/>
      <c r="K29" s="10"/>
      <c r="L29" s="10"/>
      <c r="M29" s="10"/>
    </row>
    <row r="30" spans="1:13" ht="12.75">
      <c r="A30" s="10"/>
      <c r="B30" s="10"/>
      <c r="C30" s="10" t="s">
        <v>105</v>
      </c>
      <c r="D30" s="10" t="s">
        <v>106</v>
      </c>
      <c r="E30" s="13">
        <f t="shared" si="0"/>
        <v>36.51</v>
      </c>
      <c r="F30" s="10"/>
      <c r="G30" s="13">
        <v>36.51</v>
      </c>
      <c r="H30" s="10"/>
      <c r="I30" s="10"/>
      <c r="J30" s="10"/>
      <c r="K30" s="10"/>
      <c r="L30" s="10"/>
      <c r="M30" s="10"/>
    </row>
    <row r="31" spans="1:13" ht="12.75">
      <c r="A31" s="10"/>
      <c r="B31" s="10"/>
      <c r="C31" s="10" t="s">
        <v>107</v>
      </c>
      <c r="D31" s="10" t="s">
        <v>108</v>
      </c>
      <c r="E31" s="13">
        <f t="shared" si="0"/>
        <v>36.51</v>
      </c>
      <c r="F31" s="10"/>
      <c r="G31" s="13">
        <v>36.51</v>
      </c>
      <c r="H31" s="10"/>
      <c r="I31" s="10"/>
      <c r="J31" s="10"/>
      <c r="K31" s="10"/>
      <c r="L31" s="10"/>
      <c r="M31" s="10"/>
    </row>
    <row r="32" spans="1:13" ht="12.75">
      <c r="A32" s="10"/>
      <c r="B32" s="10"/>
      <c r="C32" s="10" t="s">
        <v>109</v>
      </c>
      <c r="D32" s="10" t="s">
        <v>110</v>
      </c>
      <c r="E32" s="13">
        <f t="shared" si="0"/>
        <v>595.61</v>
      </c>
      <c r="F32" s="13">
        <v>326</v>
      </c>
      <c r="G32" s="13">
        <f>G33+G35+G41</f>
        <v>269.61</v>
      </c>
      <c r="H32" s="10"/>
      <c r="I32" s="10"/>
      <c r="J32" s="10"/>
      <c r="K32" s="10"/>
      <c r="L32" s="10"/>
      <c r="M32" s="10"/>
    </row>
    <row r="33" spans="1:13" ht="12.75">
      <c r="A33" s="10"/>
      <c r="B33" s="10"/>
      <c r="C33" s="10" t="s">
        <v>111</v>
      </c>
      <c r="D33" s="10" t="s">
        <v>112</v>
      </c>
      <c r="E33" s="13">
        <f t="shared" si="0"/>
        <v>81.89</v>
      </c>
      <c r="F33" s="10"/>
      <c r="G33" s="13">
        <v>81.89</v>
      </c>
      <c r="H33" s="10"/>
      <c r="I33" s="10"/>
      <c r="J33" s="10"/>
      <c r="K33" s="10"/>
      <c r="L33" s="10"/>
      <c r="M33" s="10"/>
    </row>
    <row r="34" spans="1:13" ht="12.75">
      <c r="A34" s="10"/>
      <c r="B34" s="10"/>
      <c r="C34" s="10" t="s">
        <v>113</v>
      </c>
      <c r="D34" s="10" t="s">
        <v>114</v>
      </c>
      <c r="E34" s="13">
        <f t="shared" si="0"/>
        <v>81.89</v>
      </c>
      <c r="F34" s="10"/>
      <c r="G34" s="13">
        <v>81.89</v>
      </c>
      <c r="H34" s="10"/>
      <c r="I34" s="10"/>
      <c r="J34" s="10"/>
      <c r="K34" s="10"/>
      <c r="L34" s="10"/>
      <c r="M34" s="10"/>
    </row>
    <row r="35" spans="1:13" ht="12.75">
      <c r="A35" s="10"/>
      <c r="B35" s="10"/>
      <c r="C35" s="10" t="s">
        <v>115</v>
      </c>
      <c r="D35" s="10" t="s">
        <v>116</v>
      </c>
      <c r="E35" s="13">
        <f t="shared" si="0"/>
        <v>20.65</v>
      </c>
      <c r="F35" s="10"/>
      <c r="G35" s="13">
        <v>20.65</v>
      </c>
      <c r="H35" s="10"/>
      <c r="I35" s="10"/>
      <c r="J35" s="10"/>
      <c r="K35" s="10"/>
      <c r="L35" s="10"/>
      <c r="M35" s="10"/>
    </row>
    <row r="36" spans="1:13" ht="12.75">
      <c r="A36" s="10"/>
      <c r="B36" s="10"/>
      <c r="C36" s="10" t="s">
        <v>117</v>
      </c>
      <c r="D36" s="10" t="s">
        <v>118</v>
      </c>
      <c r="E36" s="13">
        <f t="shared" si="0"/>
        <v>20.65</v>
      </c>
      <c r="F36" s="10"/>
      <c r="G36" s="13">
        <v>20.65</v>
      </c>
      <c r="H36" s="10"/>
      <c r="I36" s="10"/>
      <c r="J36" s="10"/>
      <c r="K36" s="10"/>
      <c r="L36" s="10"/>
      <c r="M36" s="10"/>
    </row>
    <row r="37" spans="1:13" ht="12.75">
      <c r="A37" s="10"/>
      <c r="B37" s="10"/>
      <c r="C37" s="10" t="s">
        <v>119</v>
      </c>
      <c r="D37" s="10" t="s">
        <v>120</v>
      </c>
      <c r="E37" s="13">
        <f t="shared" si="0"/>
        <v>266</v>
      </c>
      <c r="F37" s="13">
        <v>266</v>
      </c>
      <c r="G37" s="10"/>
      <c r="H37" s="10"/>
      <c r="I37" s="10"/>
      <c r="J37" s="10"/>
      <c r="K37" s="10"/>
      <c r="L37" s="10"/>
      <c r="M37" s="10"/>
    </row>
    <row r="38" spans="1:13" ht="12.75">
      <c r="A38" s="10"/>
      <c r="B38" s="10"/>
      <c r="C38" s="10" t="s">
        <v>121</v>
      </c>
      <c r="D38" s="10" t="s">
        <v>122</v>
      </c>
      <c r="E38" s="13">
        <f t="shared" si="0"/>
        <v>266</v>
      </c>
      <c r="F38" s="13">
        <v>266</v>
      </c>
      <c r="G38" s="10"/>
      <c r="H38" s="10"/>
      <c r="I38" s="10"/>
      <c r="J38" s="10"/>
      <c r="K38" s="10"/>
      <c r="L38" s="10"/>
      <c r="M38" s="10"/>
    </row>
    <row r="39" spans="1:13" ht="12.75">
      <c r="A39" s="10"/>
      <c r="B39" s="10"/>
      <c r="C39" s="10" t="s">
        <v>123</v>
      </c>
      <c r="D39" s="10" t="s">
        <v>124</v>
      </c>
      <c r="E39" s="13">
        <f t="shared" si="0"/>
        <v>227.07</v>
      </c>
      <c r="F39" s="13">
        <v>60</v>
      </c>
      <c r="G39" s="14">
        <v>167.07</v>
      </c>
      <c r="H39" s="10"/>
      <c r="I39" s="10"/>
      <c r="J39" s="10"/>
      <c r="K39" s="10"/>
      <c r="L39" s="10"/>
      <c r="M39" s="10"/>
    </row>
    <row r="40" spans="1:13" ht="12.75">
      <c r="A40" s="10"/>
      <c r="B40" s="10"/>
      <c r="C40" s="10" t="s">
        <v>125</v>
      </c>
      <c r="D40" s="10" t="s">
        <v>126</v>
      </c>
      <c r="E40" s="13">
        <f t="shared" si="0"/>
        <v>60</v>
      </c>
      <c r="F40" s="13">
        <v>60</v>
      </c>
      <c r="G40" s="10"/>
      <c r="H40" s="10"/>
      <c r="I40" s="10"/>
      <c r="J40" s="10"/>
      <c r="K40" s="10"/>
      <c r="L40" s="10"/>
      <c r="M40" s="10"/>
    </row>
    <row r="41" spans="1:13" ht="12.75">
      <c r="A41" s="10"/>
      <c r="B41" s="10"/>
      <c r="C41" s="11">
        <v>2130705</v>
      </c>
      <c r="D41" s="10" t="s">
        <v>127</v>
      </c>
      <c r="E41" s="13">
        <f t="shared" si="0"/>
        <v>167.07</v>
      </c>
      <c r="F41" s="13"/>
      <c r="G41" s="14">
        <v>167.07</v>
      </c>
      <c r="H41" s="10"/>
      <c r="I41" s="10"/>
      <c r="J41" s="10"/>
      <c r="K41" s="10"/>
      <c r="L41" s="10"/>
      <c r="M41" s="10"/>
    </row>
    <row r="42" spans="1:13" ht="12.75">
      <c r="A42" s="10"/>
      <c r="B42" s="10"/>
      <c r="C42" s="10" t="s">
        <v>128</v>
      </c>
      <c r="D42" s="10" t="s">
        <v>129</v>
      </c>
      <c r="E42" s="13">
        <f t="shared" si="0"/>
        <v>29.62</v>
      </c>
      <c r="F42" s="10"/>
      <c r="G42" s="13">
        <v>29.62</v>
      </c>
      <c r="H42" s="10"/>
      <c r="I42" s="10"/>
      <c r="J42" s="10"/>
      <c r="K42" s="10"/>
      <c r="L42" s="10"/>
      <c r="M42" s="10"/>
    </row>
    <row r="43" spans="1:13" ht="12.75">
      <c r="A43" s="10"/>
      <c r="B43" s="10"/>
      <c r="C43" s="10" t="s">
        <v>130</v>
      </c>
      <c r="D43" s="10" t="s">
        <v>131</v>
      </c>
      <c r="E43" s="13">
        <f t="shared" si="0"/>
        <v>29.62</v>
      </c>
      <c r="F43" s="10"/>
      <c r="G43" s="13">
        <v>29.62</v>
      </c>
      <c r="H43" s="10"/>
      <c r="I43" s="10"/>
      <c r="J43" s="10"/>
      <c r="K43" s="10"/>
      <c r="L43" s="10"/>
      <c r="M43" s="10"/>
    </row>
    <row r="44" spans="1:13" ht="12.75">
      <c r="A44" s="10"/>
      <c r="B44" s="10"/>
      <c r="C44" s="10" t="s">
        <v>132</v>
      </c>
      <c r="D44" s="10" t="s">
        <v>133</v>
      </c>
      <c r="E44" s="13">
        <f t="shared" si="0"/>
        <v>29.62</v>
      </c>
      <c r="F44" s="10"/>
      <c r="G44" s="13">
        <v>29.62</v>
      </c>
      <c r="H44" s="10"/>
      <c r="I44" s="10"/>
      <c r="J44" s="10"/>
      <c r="K44" s="10"/>
      <c r="L44" s="10"/>
      <c r="M44" s="10"/>
    </row>
  </sheetData>
  <sheetProtection/>
  <mergeCells count="12">
    <mergeCell ref="A1:M1"/>
    <mergeCell ref="C4:D4"/>
    <mergeCell ref="A4:A5"/>
    <mergeCell ref="B4:B5"/>
    <mergeCell ref="E4:E5"/>
    <mergeCell ref="F4:F5"/>
    <mergeCell ref="G4:G5"/>
    <mergeCell ref="H4:H5"/>
    <mergeCell ref="I4:I5"/>
    <mergeCell ref="L4:L5"/>
    <mergeCell ref="M4:M5"/>
    <mergeCell ref="J4:K5"/>
  </mergeCells>
  <printOptions/>
  <pageMargins left="0.33" right="0.33" top="0.29" bottom="0.49" header="0.5" footer="0.5"/>
  <pageSetup fitToHeight="0" fitToWidth="0" horizontalDpi="300" verticalDpi="300" orientation="landscape" pageOrder="overThenDown" paperSize="9" scale="94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C7">
      <selection activeCell="H6" sqref="H6:H44"/>
    </sheetView>
  </sheetViews>
  <sheetFormatPr defaultColWidth="9.140625" defaultRowHeight="12.75"/>
  <cols>
    <col min="1" max="1" width="8.140625" style="0" customWidth="1"/>
    <col min="2" max="2" width="24.421875" style="0" customWidth="1"/>
    <col min="3" max="3" width="12.421875" style="0" customWidth="1"/>
    <col min="4" max="4" width="34.8515625" style="0" customWidth="1"/>
    <col min="5" max="6" width="16.00390625" style="0" bestFit="1" customWidth="1"/>
    <col min="7" max="7" width="12.421875" style="0" customWidth="1"/>
    <col min="8" max="8" width="15.00390625" style="0" customWidth="1"/>
    <col min="9" max="9" width="13.28125" style="0" customWidth="1"/>
  </cols>
  <sheetData>
    <row r="1" ht="30" customHeight="1">
      <c r="A1" s="1" t="s">
        <v>134</v>
      </c>
    </row>
    <row r="2" ht="15" customHeight="1">
      <c r="A2" s="2" t="s">
        <v>1</v>
      </c>
    </row>
    <row r="3" ht="15" customHeight="1">
      <c r="A3" s="2" t="s">
        <v>49</v>
      </c>
    </row>
    <row r="4" spans="1:9" ht="15" customHeight="1">
      <c r="A4" s="3" t="s">
        <v>50</v>
      </c>
      <c r="B4" s="3" t="s">
        <v>51</v>
      </c>
      <c r="C4" s="3" t="s">
        <v>60</v>
      </c>
      <c r="D4" s="3" t="s">
        <v>61</v>
      </c>
      <c r="E4" s="3" t="s">
        <v>53</v>
      </c>
      <c r="F4" s="3" t="s">
        <v>135</v>
      </c>
      <c r="G4" s="4" t="s">
        <v>136</v>
      </c>
      <c r="H4" s="5"/>
      <c r="I4" s="3" t="s">
        <v>137</v>
      </c>
    </row>
    <row r="5" spans="1:9" ht="12.75">
      <c r="A5" s="8"/>
      <c r="B5" s="8"/>
      <c r="C5" s="8"/>
      <c r="D5" s="8"/>
      <c r="E5" s="8"/>
      <c r="F5" s="8"/>
      <c r="G5" s="9" t="s">
        <v>138</v>
      </c>
      <c r="H5" s="9" t="s">
        <v>139</v>
      </c>
      <c r="I5" s="8"/>
    </row>
    <row r="6" spans="1:9" ht="12.75">
      <c r="A6" s="10" t="s">
        <v>53</v>
      </c>
      <c r="B6" s="10"/>
      <c r="C6" s="10"/>
      <c r="D6" s="10"/>
      <c r="E6" s="13">
        <f>F6+H6</f>
        <v>1083.03</v>
      </c>
      <c r="F6" s="13">
        <f>F8+F17+F20+F27+F32+F42</f>
        <v>589.9599999999999</v>
      </c>
      <c r="G6" s="10"/>
      <c r="H6" s="13">
        <f>H7</f>
        <v>493.07</v>
      </c>
      <c r="I6" s="10"/>
    </row>
    <row r="7" spans="1:9" ht="12.75">
      <c r="A7" s="10" t="s">
        <v>62</v>
      </c>
      <c r="B7" s="10" t="s">
        <v>63</v>
      </c>
      <c r="C7" s="10"/>
      <c r="D7" s="10"/>
      <c r="E7" s="13">
        <f aca="true" t="shared" si="0" ref="E7:E44">F7+H7</f>
        <v>1083.03</v>
      </c>
      <c r="F7" s="13">
        <v>589.96</v>
      </c>
      <c r="G7" s="10"/>
      <c r="H7" s="13">
        <f>H32</f>
        <v>493.07</v>
      </c>
      <c r="I7" s="10"/>
    </row>
    <row r="8" spans="1:9" ht="12.75">
      <c r="A8" s="10"/>
      <c r="B8" s="10"/>
      <c r="C8" s="10" t="s">
        <v>64</v>
      </c>
      <c r="D8" s="10" t="s">
        <v>65</v>
      </c>
      <c r="E8" s="13">
        <f t="shared" si="0"/>
        <v>296.46</v>
      </c>
      <c r="F8" s="13">
        <v>296.46</v>
      </c>
      <c r="G8" s="10"/>
      <c r="H8" s="10"/>
      <c r="I8" s="10"/>
    </row>
    <row r="9" spans="1:9" ht="12.75">
      <c r="A9" s="10"/>
      <c r="B9" s="10"/>
      <c r="C9" s="10" t="s">
        <v>66</v>
      </c>
      <c r="D9" s="10" t="s">
        <v>67</v>
      </c>
      <c r="E9" s="13">
        <f t="shared" si="0"/>
        <v>15</v>
      </c>
      <c r="F9" s="13">
        <v>15</v>
      </c>
      <c r="G9" s="10"/>
      <c r="H9" s="10"/>
      <c r="I9" s="10"/>
    </row>
    <row r="10" spans="1:9" ht="12.75">
      <c r="A10" s="10"/>
      <c r="B10" s="10"/>
      <c r="C10" s="10" t="s">
        <v>68</v>
      </c>
      <c r="D10" s="10" t="s">
        <v>69</v>
      </c>
      <c r="E10" s="13">
        <f t="shared" si="0"/>
        <v>15</v>
      </c>
      <c r="F10" s="13">
        <v>15</v>
      </c>
      <c r="G10" s="10"/>
      <c r="H10" s="10"/>
      <c r="I10" s="10"/>
    </row>
    <row r="11" spans="1:9" ht="12.75">
      <c r="A11" s="10"/>
      <c r="B11" s="10"/>
      <c r="C11" s="10" t="s">
        <v>70</v>
      </c>
      <c r="D11" s="10" t="s">
        <v>71</v>
      </c>
      <c r="E11" s="13">
        <f t="shared" si="0"/>
        <v>194.66</v>
      </c>
      <c r="F11" s="13">
        <v>194.66</v>
      </c>
      <c r="G11" s="10"/>
      <c r="H11" s="10"/>
      <c r="I11" s="10"/>
    </row>
    <row r="12" spans="1:9" ht="12.75">
      <c r="A12" s="10"/>
      <c r="B12" s="10"/>
      <c r="C12" s="10" t="s">
        <v>72</v>
      </c>
      <c r="D12" s="10" t="s">
        <v>69</v>
      </c>
      <c r="E12" s="13">
        <f t="shared" si="0"/>
        <v>194.66</v>
      </c>
      <c r="F12" s="13">
        <v>194.66</v>
      </c>
      <c r="G12" s="10"/>
      <c r="H12" s="10"/>
      <c r="I12" s="10"/>
    </row>
    <row r="13" spans="1:9" ht="12.75">
      <c r="A13" s="10"/>
      <c r="B13" s="10"/>
      <c r="C13" s="10" t="s">
        <v>73</v>
      </c>
      <c r="D13" s="10" t="s">
        <v>74</v>
      </c>
      <c r="E13" s="13">
        <f t="shared" si="0"/>
        <v>20.05</v>
      </c>
      <c r="F13" s="13">
        <v>20.05</v>
      </c>
      <c r="G13" s="10"/>
      <c r="H13" s="10"/>
      <c r="I13" s="10"/>
    </row>
    <row r="14" spans="1:9" ht="12.75">
      <c r="A14" s="10"/>
      <c r="B14" s="10"/>
      <c r="C14" s="10" t="s">
        <v>75</v>
      </c>
      <c r="D14" s="10" t="s">
        <v>69</v>
      </c>
      <c r="E14" s="13">
        <f t="shared" si="0"/>
        <v>20.05</v>
      </c>
      <c r="F14" s="13">
        <v>20.05</v>
      </c>
      <c r="G14" s="10"/>
      <c r="H14" s="10"/>
      <c r="I14" s="10"/>
    </row>
    <row r="15" spans="1:9" ht="12.75">
      <c r="A15" s="10"/>
      <c r="B15" s="10"/>
      <c r="C15" s="10" t="s">
        <v>76</v>
      </c>
      <c r="D15" s="10" t="s">
        <v>77</v>
      </c>
      <c r="E15" s="13">
        <f t="shared" si="0"/>
        <v>66.75</v>
      </c>
      <c r="F15" s="13">
        <v>66.75</v>
      </c>
      <c r="G15" s="10"/>
      <c r="H15" s="10"/>
      <c r="I15" s="10"/>
    </row>
    <row r="16" spans="1:9" ht="12.75">
      <c r="A16" s="10"/>
      <c r="B16" s="10"/>
      <c r="C16" s="10" t="s">
        <v>78</v>
      </c>
      <c r="D16" s="10" t="s">
        <v>69</v>
      </c>
      <c r="E16" s="13">
        <f t="shared" si="0"/>
        <v>66.75</v>
      </c>
      <c r="F16" s="13">
        <v>66.75</v>
      </c>
      <c r="G16" s="10"/>
      <c r="H16" s="10"/>
      <c r="I16" s="10"/>
    </row>
    <row r="17" spans="1:9" ht="12.75">
      <c r="A17" s="10"/>
      <c r="B17" s="10"/>
      <c r="C17" s="10" t="s">
        <v>79</v>
      </c>
      <c r="D17" s="10" t="s">
        <v>80</v>
      </c>
      <c r="E17" s="13">
        <f t="shared" si="0"/>
        <v>20.75</v>
      </c>
      <c r="F17" s="13">
        <v>20.75</v>
      </c>
      <c r="G17" s="10"/>
      <c r="H17" s="10"/>
      <c r="I17" s="10"/>
    </row>
    <row r="18" spans="1:9" ht="12.75">
      <c r="A18" s="10"/>
      <c r="B18" s="10"/>
      <c r="C18" s="10" t="s">
        <v>81</v>
      </c>
      <c r="D18" s="10" t="s">
        <v>82</v>
      </c>
      <c r="E18" s="13">
        <f t="shared" si="0"/>
        <v>20.75</v>
      </c>
      <c r="F18" s="13">
        <v>20.75</v>
      </c>
      <c r="G18" s="10"/>
      <c r="H18" s="10"/>
      <c r="I18" s="10"/>
    </row>
    <row r="19" spans="1:9" ht="12.75">
      <c r="A19" s="10"/>
      <c r="B19" s="10"/>
      <c r="C19" s="10" t="s">
        <v>83</v>
      </c>
      <c r="D19" s="10" t="s">
        <v>84</v>
      </c>
      <c r="E19" s="13">
        <f t="shared" si="0"/>
        <v>20.75</v>
      </c>
      <c r="F19" s="13">
        <v>20.75</v>
      </c>
      <c r="G19" s="10"/>
      <c r="H19" s="10"/>
      <c r="I19" s="10"/>
    </row>
    <row r="20" spans="1:9" ht="12.75">
      <c r="A20" s="10"/>
      <c r="B20" s="10"/>
      <c r="C20" s="10" t="s">
        <v>85</v>
      </c>
      <c r="D20" s="10" t="s">
        <v>86</v>
      </c>
      <c r="E20" s="13">
        <f t="shared" si="0"/>
        <v>90.85</v>
      </c>
      <c r="F20" s="13">
        <v>90.85</v>
      </c>
      <c r="G20" s="10"/>
      <c r="H20" s="10"/>
      <c r="I20" s="10"/>
    </row>
    <row r="21" spans="1:9" ht="12.75">
      <c r="A21" s="10"/>
      <c r="B21" s="10"/>
      <c r="C21" s="10" t="s">
        <v>87</v>
      </c>
      <c r="D21" s="10" t="s">
        <v>88</v>
      </c>
      <c r="E21" s="13">
        <f t="shared" si="0"/>
        <v>19.27</v>
      </c>
      <c r="F21" s="13">
        <v>19.27</v>
      </c>
      <c r="G21" s="10"/>
      <c r="H21" s="10"/>
      <c r="I21" s="10"/>
    </row>
    <row r="22" spans="1:9" ht="12.75">
      <c r="A22" s="10"/>
      <c r="B22" s="10"/>
      <c r="C22" s="10" t="s">
        <v>89</v>
      </c>
      <c r="D22" s="10" t="s">
        <v>90</v>
      </c>
      <c r="E22" s="13">
        <f t="shared" si="0"/>
        <v>19.27</v>
      </c>
      <c r="F22" s="13">
        <v>19.27</v>
      </c>
      <c r="G22" s="10"/>
      <c r="H22" s="10"/>
      <c r="I22" s="10"/>
    </row>
    <row r="23" spans="1:9" ht="12.75">
      <c r="A23" s="10"/>
      <c r="B23" s="10"/>
      <c r="C23" s="10" t="s">
        <v>91</v>
      </c>
      <c r="D23" s="10" t="s">
        <v>92</v>
      </c>
      <c r="E23" s="13">
        <f t="shared" si="0"/>
        <v>71.58</v>
      </c>
      <c r="F23" s="13">
        <v>71.58</v>
      </c>
      <c r="G23" s="10"/>
      <c r="H23" s="10"/>
      <c r="I23" s="10"/>
    </row>
    <row r="24" spans="1:9" ht="12.75">
      <c r="A24" s="10"/>
      <c r="B24" s="10"/>
      <c r="C24" s="10" t="s">
        <v>93</v>
      </c>
      <c r="D24" s="10" t="s">
        <v>94</v>
      </c>
      <c r="E24" s="13">
        <f t="shared" si="0"/>
        <v>2.46</v>
      </c>
      <c r="F24" s="13">
        <v>2.46</v>
      </c>
      <c r="G24" s="10"/>
      <c r="H24" s="10"/>
      <c r="I24" s="10"/>
    </row>
    <row r="25" spans="1:9" ht="12.75">
      <c r="A25" s="10"/>
      <c r="B25" s="10"/>
      <c r="C25" s="10" t="s">
        <v>95</v>
      </c>
      <c r="D25" s="10" t="s">
        <v>96</v>
      </c>
      <c r="E25" s="13">
        <f t="shared" si="0"/>
        <v>49.37</v>
      </c>
      <c r="F25" s="13">
        <v>49.37</v>
      </c>
      <c r="G25" s="10"/>
      <c r="H25" s="10"/>
      <c r="I25" s="10"/>
    </row>
    <row r="26" spans="1:9" ht="12.75">
      <c r="A26" s="10"/>
      <c r="B26" s="10"/>
      <c r="C26" s="10" t="s">
        <v>97</v>
      </c>
      <c r="D26" s="10" t="s">
        <v>98</v>
      </c>
      <c r="E26" s="13">
        <f t="shared" si="0"/>
        <v>19.75</v>
      </c>
      <c r="F26" s="13">
        <v>19.75</v>
      </c>
      <c r="G26" s="10"/>
      <c r="H26" s="10"/>
      <c r="I26" s="10"/>
    </row>
    <row r="27" spans="1:9" ht="12.75">
      <c r="A27" s="10"/>
      <c r="B27" s="10"/>
      <c r="C27" s="10" t="s">
        <v>99</v>
      </c>
      <c r="D27" s="10" t="s">
        <v>100</v>
      </c>
      <c r="E27" s="13">
        <f t="shared" si="0"/>
        <v>49.74</v>
      </c>
      <c r="F27" s="13">
        <v>49.74</v>
      </c>
      <c r="G27" s="10"/>
      <c r="H27" s="10"/>
      <c r="I27" s="10"/>
    </row>
    <row r="28" spans="1:9" ht="12.75">
      <c r="A28" s="10"/>
      <c r="B28" s="10"/>
      <c r="C28" s="10" t="s">
        <v>101</v>
      </c>
      <c r="D28" s="10" t="s">
        <v>102</v>
      </c>
      <c r="E28" s="13">
        <f t="shared" si="0"/>
        <v>13.23</v>
      </c>
      <c r="F28" s="13">
        <v>13.23</v>
      </c>
      <c r="G28" s="10"/>
      <c r="H28" s="10"/>
      <c r="I28" s="10"/>
    </row>
    <row r="29" spans="1:9" ht="12.75">
      <c r="A29" s="10"/>
      <c r="B29" s="10"/>
      <c r="C29" s="10" t="s">
        <v>103</v>
      </c>
      <c r="D29" s="10" t="s">
        <v>104</v>
      </c>
      <c r="E29" s="13">
        <f t="shared" si="0"/>
        <v>13.23</v>
      </c>
      <c r="F29" s="13">
        <v>13.23</v>
      </c>
      <c r="G29" s="10"/>
      <c r="H29" s="10"/>
      <c r="I29" s="10"/>
    </row>
    <row r="30" spans="1:9" ht="12.75">
      <c r="A30" s="10"/>
      <c r="B30" s="10"/>
      <c r="C30" s="10" t="s">
        <v>105</v>
      </c>
      <c r="D30" s="10" t="s">
        <v>106</v>
      </c>
      <c r="E30" s="13">
        <f t="shared" si="0"/>
        <v>36.51</v>
      </c>
      <c r="F30" s="13">
        <v>36.51</v>
      </c>
      <c r="G30" s="10"/>
      <c r="H30" s="10"/>
      <c r="I30" s="10"/>
    </row>
    <row r="31" spans="1:9" ht="12.75">
      <c r="A31" s="10"/>
      <c r="B31" s="10"/>
      <c r="C31" s="10" t="s">
        <v>107</v>
      </c>
      <c r="D31" s="10" t="s">
        <v>108</v>
      </c>
      <c r="E31" s="13">
        <f t="shared" si="0"/>
        <v>36.51</v>
      </c>
      <c r="F31" s="13">
        <v>36.51</v>
      </c>
      <c r="G31" s="10"/>
      <c r="H31" s="10"/>
      <c r="I31" s="10"/>
    </row>
    <row r="32" spans="1:9" ht="12.75">
      <c r="A32" s="10"/>
      <c r="B32" s="10"/>
      <c r="C32" s="10" t="s">
        <v>109</v>
      </c>
      <c r="D32" s="10" t="s">
        <v>110</v>
      </c>
      <c r="E32" s="13">
        <f t="shared" si="0"/>
        <v>595.61</v>
      </c>
      <c r="F32" s="13">
        <f>F33+F35</f>
        <v>102.53999999999999</v>
      </c>
      <c r="G32" s="10"/>
      <c r="H32" s="13">
        <f>H37+H39</f>
        <v>493.07</v>
      </c>
      <c r="I32" s="10"/>
    </row>
    <row r="33" spans="1:9" ht="12.75">
      <c r="A33" s="10"/>
      <c r="B33" s="10"/>
      <c r="C33" s="10" t="s">
        <v>111</v>
      </c>
      <c r="D33" s="10" t="s">
        <v>112</v>
      </c>
      <c r="E33" s="13">
        <f t="shared" si="0"/>
        <v>81.89</v>
      </c>
      <c r="F33" s="13">
        <v>81.89</v>
      </c>
      <c r="G33" s="10"/>
      <c r="H33" s="10"/>
      <c r="I33" s="10"/>
    </row>
    <row r="34" spans="1:9" ht="12.75">
      <c r="A34" s="10"/>
      <c r="B34" s="10"/>
      <c r="C34" s="10" t="s">
        <v>113</v>
      </c>
      <c r="D34" s="10" t="s">
        <v>114</v>
      </c>
      <c r="E34" s="13">
        <f t="shared" si="0"/>
        <v>81.89</v>
      </c>
      <c r="F34" s="13">
        <v>81.89</v>
      </c>
      <c r="G34" s="10"/>
      <c r="H34" s="10"/>
      <c r="I34" s="10"/>
    </row>
    <row r="35" spans="1:9" ht="12.75">
      <c r="A35" s="10"/>
      <c r="B35" s="10"/>
      <c r="C35" s="10" t="s">
        <v>115</v>
      </c>
      <c r="D35" s="10" t="s">
        <v>116</v>
      </c>
      <c r="E35" s="13">
        <f t="shared" si="0"/>
        <v>20.65</v>
      </c>
      <c r="F35" s="13">
        <v>20.65</v>
      </c>
      <c r="G35" s="10"/>
      <c r="H35" s="10"/>
      <c r="I35" s="10"/>
    </row>
    <row r="36" spans="1:9" ht="12.75">
      <c r="A36" s="10"/>
      <c r="B36" s="10"/>
      <c r="C36" s="10" t="s">
        <v>117</v>
      </c>
      <c r="D36" s="10" t="s">
        <v>118</v>
      </c>
      <c r="E36" s="13">
        <f t="shared" si="0"/>
        <v>20.65</v>
      </c>
      <c r="F36" s="13">
        <v>20.65</v>
      </c>
      <c r="G36" s="10"/>
      <c r="H36" s="10"/>
      <c r="I36" s="10"/>
    </row>
    <row r="37" spans="1:9" ht="12.75">
      <c r="A37" s="10"/>
      <c r="B37" s="10"/>
      <c r="C37" s="10" t="s">
        <v>119</v>
      </c>
      <c r="D37" s="10" t="s">
        <v>120</v>
      </c>
      <c r="E37" s="13">
        <f t="shared" si="0"/>
        <v>266</v>
      </c>
      <c r="F37" s="10"/>
      <c r="G37" s="10"/>
      <c r="H37" s="13">
        <v>266</v>
      </c>
      <c r="I37" s="10"/>
    </row>
    <row r="38" spans="1:9" ht="12.75">
      <c r="A38" s="10"/>
      <c r="B38" s="10"/>
      <c r="C38" s="10" t="s">
        <v>121</v>
      </c>
      <c r="D38" s="10" t="s">
        <v>122</v>
      </c>
      <c r="E38" s="13">
        <f t="shared" si="0"/>
        <v>266</v>
      </c>
      <c r="F38" s="10"/>
      <c r="G38" s="10"/>
      <c r="H38" s="13">
        <v>266</v>
      </c>
      <c r="I38" s="10"/>
    </row>
    <row r="39" spans="1:9" ht="12.75">
      <c r="A39" s="10"/>
      <c r="B39" s="10"/>
      <c r="C39" s="10" t="s">
        <v>123</v>
      </c>
      <c r="D39" s="10" t="s">
        <v>124</v>
      </c>
      <c r="E39" s="13">
        <f t="shared" si="0"/>
        <v>227.07</v>
      </c>
      <c r="F39" s="10"/>
      <c r="G39" s="10"/>
      <c r="H39" s="13">
        <f>H40+H41</f>
        <v>227.07</v>
      </c>
      <c r="I39" s="10"/>
    </row>
    <row r="40" spans="1:9" ht="12.75">
      <c r="A40" s="10"/>
      <c r="B40" s="10"/>
      <c r="C40" s="10" t="s">
        <v>125</v>
      </c>
      <c r="D40" s="10" t="s">
        <v>126</v>
      </c>
      <c r="E40" s="13">
        <f t="shared" si="0"/>
        <v>60</v>
      </c>
      <c r="F40" s="10"/>
      <c r="G40" s="10"/>
      <c r="H40" s="13">
        <v>60</v>
      </c>
      <c r="I40" s="10"/>
    </row>
    <row r="41" spans="1:9" ht="12.75">
      <c r="A41" s="10"/>
      <c r="B41" s="10"/>
      <c r="C41" s="15" t="s">
        <v>140</v>
      </c>
      <c r="D41" s="10" t="s">
        <v>127</v>
      </c>
      <c r="E41" s="13">
        <f t="shared" si="0"/>
        <v>167.07</v>
      </c>
      <c r="F41" s="10"/>
      <c r="G41" s="10"/>
      <c r="H41" s="13">
        <v>167.07</v>
      </c>
      <c r="I41" s="10"/>
    </row>
    <row r="42" spans="1:9" ht="12.75">
      <c r="A42" s="10"/>
      <c r="B42" s="10"/>
      <c r="C42" s="10" t="s">
        <v>128</v>
      </c>
      <c r="D42" s="10" t="s">
        <v>129</v>
      </c>
      <c r="E42" s="13">
        <f t="shared" si="0"/>
        <v>29.62</v>
      </c>
      <c r="F42" s="13">
        <v>29.62</v>
      </c>
      <c r="G42" s="10"/>
      <c r="H42" s="10"/>
      <c r="I42" s="10"/>
    </row>
    <row r="43" spans="1:9" ht="12.75">
      <c r="A43" s="10"/>
      <c r="B43" s="10"/>
      <c r="C43" s="10" t="s">
        <v>130</v>
      </c>
      <c r="D43" s="10" t="s">
        <v>131</v>
      </c>
      <c r="E43" s="13">
        <f t="shared" si="0"/>
        <v>29.62</v>
      </c>
      <c r="F43" s="13">
        <v>29.62</v>
      </c>
      <c r="G43" s="10"/>
      <c r="H43" s="10"/>
      <c r="I43" s="10"/>
    </row>
    <row r="44" spans="1:9" ht="12.75">
      <c r="A44" s="10"/>
      <c r="B44" s="10"/>
      <c r="C44" s="10" t="s">
        <v>132</v>
      </c>
      <c r="D44" s="10" t="s">
        <v>133</v>
      </c>
      <c r="E44" s="13">
        <f t="shared" si="0"/>
        <v>29.62</v>
      </c>
      <c r="F44" s="13">
        <v>29.62</v>
      </c>
      <c r="G44" s="10"/>
      <c r="H44" s="10"/>
      <c r="I44" s="10"/>
    </row>
  </sheetData>
  <sheetProtection/>
  <mergeCells count="9">
    <mergeCell ref="A1:I1"/>
    <mergeCell ref="G4:H4"/>
    <mergeCell ref="A4:A5"/>
    <mergeCell ref="B4:B5"/>
    <mergeCell ref="C4:C5"/>
    <mergeCell ref="D4:D5"/>
    <mergeCell ref="E4:E5"/>
    <mergeCell ref="F4:F5"/>
    <mergeCell ref="I4:I5"/>
  </mergeCells>
  <printOptions/>
  <pageMargins left="0.28" right="0.22999999999999998" top="0.4799999999999999" bottom="0.43000000000000005" header="0.43000000000000005" footer="0.5"/>
  <pageSetup fitToHeight="0" fitToWidth="0" horizontalDpi="300" verticalDpi="300" orientation="landscape" pageOrder="overThenDown" paperSize="9" scale="9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9">
      <selection activeCell="D6" sqref="D6:D34"/>
    </sheetView>
  </sheetViews>
  <sheetFormatPr defaultColWidth="9.140625" defaultRowHeight="12.75"/>
  <cols>
    <col min="1" max="1" width="29.00390625" style="0" bestFit="1" customWidth="1"/>
    <col min="2" max="2" width="16.00390625" style="0" bestFit="1" customWidth="1"/>
    <col min="3" max="3" width="30.00390625" style="0" bestFit="1" customWidth="1"/>
    <col min="4" max="4" width="16.00390625" style="0" bestFit="1" customWidth="1"/>
    <col min="5" max="5" width="23.00390625" style="0" bestFit="1" customWidth="1"/>
    <col min="6" max="6" width="24.00390625" style="0" bestFit="1" customWidth="1"/>
    <col min="7" max="7" width="25.00390625" style="0" bestFit="1" customWidth="1"/>
  </cols>
  <sheetData>
    <row r="1" spans="1:7" ht="36" customHeight="1">
      <c r="A1" s="1" t="s">
        <v>141</v>
      </c>
      <c r="B1" s="1"/>
      <c r="C1" s="1"/>
      <c r="D1" s="1"/>
      <c r="E1" s="1"/>
      <c r="F1" s="1"/>
      <c r="G1" s="1"/>
    </row>
    <row r="2" ht="16.5" customHeight="1">
      <c r="A2" s="2" t="s">
        <v>1</v>
      </c>
    </row>
    <row r="3" ht="32.25" customHeight="1">
      <c r="A3" s="2" t="s">
        <v>2</v>
      </c>
    </row>
    <row r="4" spans="1:7" ht="27.75" customHeight="1">
      <c r="A4" s="17" t="s">
        <v>3</v>
      </c>
      <c r="B4" s="18"/>
      <c r="C4" s="17" t="s">
        <v>4</v>
      </c>
      <c r="D4" s="19"/>
      <c r="E4" s="19"/>
      <c r="F4" s="19"/>
      <c r="G4" s="18"/>
    </row>
    <row r="5" spans="1:7" ht="30" customHeight="1">
      <c r="A5" s="20" t="s">
        <v>5</v>
      </c>
      <c r="B5" s="20" t="s">
        <v>6</v>
      </c>
      <c r="C5" s="20" t="s">
        <v>7</v>
      </c>
      <c r="D5" s="20" t="s">
        <v>6</v>
      </c>
      <c r="E5" s="21" t="s">
        <v>142</v>
      </c>
      <c r="F5" s="21" t="s">
        <v>143</v>
      </c>
      <c r="G5" s="21" t="s">
        <v>144</v>
      </c>
    </row>
    <row r="6" spans="1:7" ht="19.5" customHeight="1">
      <c r="A6" s="21" t="s">
        <v>8</v>
      </c>
      <c r="B6" s="22">
        <v>757.03</v>
      </c>
      <c r="C6" s="21" t="s">
        <v>9</v>
      </c>
      <c r="D6" s="22">
        <v>296.46</v>
      </c>
      <c r="E6" s="22">
        <v>296.46</v>
      </c>
      <c r="F6" s="23"/>
      <c r="G6" s="23"/>
    </row>
    <row r="7" spans="1:7" ht="19.5" customHeight="1">
      <c r="A7" s="21" t="s">
        <v>145</v>
      </c>
      <c r="B7" s="22">
        <v>757.03</v>
      </c>
      <c r="C7" s="21" t="s">
        <v>11</v>
      </c>
      <c r="D7" s="23"/>
      <c r="E7" s="23"/>
      <c r="F7" s="23"/>
      <c r="G7" s="23"/>
    </row>
    <row r="8" spans="1:7" ht="19.5" customHeight="1">
      <c r="A8" s="21" t="s">
        <v>146</v>
      </c>
      <c r="B8" s="23"/>
      <c r="C8" s="21" t="s">
        <v>13</v>
      </c>
      <c r="D8" s="23"/>
      <c r="E8" s="23"/>
      <c r="F8" s="23"/>
      <c r="G8" s="23"/>
    </row>
    <row r="9" spans="1:7" ht="19.5" customHeight="1">
      <c r="A9" s="21" t="s">
        <v>147</v>
      </c>
      <c r="B9" s="23"/>
      <c r="C9" s="21" t="s">
        <v>15</v>
      </c>
      <c r="D9" s="23"/>
      <c r="E9" s="23"/>
      <c r="F9" s="23"/>
      <c r="G9" s="23"/>
    </row>
    <row r="10" spans="1:7" ht="19.5" customHeight="1">
      <c r="A10" s="21" t="s">
        <v>2</v>
      </c>
      <c r="B10" s="24" t="s">
        <v>2</v>
      </c>
      <c r="C10" s="21" t="s">
        <v>17</v>
      </c>
      <c r="D10" s="23"/>
      <c r="E10" s="23"/>
      <c r="F10" s="23"/>
      <c r="G10" s="23"/>
    </row>
    <row r="11" spans="1:7" ht="19.5" customHeight="1">
      <c r="A11" s="21" t="s">
        <v>2</v>
      </c>
      <c r="B11" s="24" t="s">
        <v>2</v>
      </c>
      <c r="C11" s="21" t="s">
        <v>19</v>
      </c>
      <c r="D11" s="23"/>
      <c r="E11" s="23"/>
      <c r="F11" s="23"/>
      <c r="G11" s="23"/>
    </row>
    <row r="12" spans="1:7" ht="19.5" customHeight="1">
      <c r="A12" s="21" t="s">
        <v>2</v>
      </c>
      <c r="B12" s="24" t="s">
        <v>2</v>
      </c>
      <c r="C12" s="21" t="s">
        <v>21</v>
      </c>
      <c r="D12" s="22">
        <v>20.75</v>
      </c>
      <c r="E12" s="22">
        <v>20.75</v>
      </c>
      <c r="F12" s="23"/>
      <c r="G12" s="23"/>
    </row>
    <row r="13" spans="1:7" ht="19.5" customHeight="1">
      <c r="A13" s="21" t="s">
        <v>2</v>
      </c>
      <c r="B13" s="24" t="s">
        <v>2</v>
      </c>
      <c r="C13" s="21" t="s">
        <v>22</v>
      </c>
      <c r="D13" s="22">
        <v>90.85</v>
      </c>
      <c r="E13" s="22">
        <v>90.85</v>
      </c>
      <c r="F13" s="23"/>
      <c r="G13" s="23"/>
    </row>
    <row r="14" spans="1:7" ht="19.5" customHeight="1">
      <c r="A14" s="21" t="s">
        <v>2</v>
      </c>
      <c r="B14" s="24" t="s">
        <v>2</v>
      </c>
      <c r="C14" s="21" t="s">
        <v>23</v>
      </c>
      <c r="D14" s="23"/>
      <c r="E14" s="23"/>
      <c r="F14" s="23"/>
      <c r="G14" s="23"/>
    </row>
    <row r="15" spans="1:7" ht="19.5" customHeight="1">
      <c r="A15" s="21" t="s">
        <v>2</v>
      </c>
      <c r="B15" s="24" t="s">
        <v>2</v>
      </c>
      <c r="C15" s="21" t="s">
        <v>24</v>
      </c>
      <c r="D15" s="22">
        <v>49.74</v>
      </c>
      <c r="E15" s="22">
        <v>49.74</v>
      </c>
      <c r="F15" s="23"/>
      <c r="G15" s="23"/>
    </row>
    <row r="16" spans="1:7" ht="19.5" customHeight="1">
      <c r="A16" s="21" t="s">
        <v>2</v>
      </c>
      <c r="B16" s="24" t="s">
        <v>2</v>
      </c>
      <c r="C16" s="21" t="s">
        <v>25</v>
      </c>
      <c r="D16" s="23"/>
      <c r="E16" s="23"/>
      <c r="F16" s="23"/>
      <c r="G16" s="23"/>
    </row>
    <row r="17" spans="1:7" ht="19.5" customHeight="1">
      <c r="A17" s="21" t="s">
        <v>2</v>
      </c>
      <c r="B17" s="24" t="s">
        <v>2</v>
      </c>
      <c r="C17" s="21" t="s">
        <v>26</v>
      </c>
      <c r="D17" s="23"/>
      <c r="E17" s="23"/>
      <c r="F17" s="23"/>
      <c r="G17" s="23"/>
    </row>
    <row r="18" spans="1:7" ht="19.5" customHeight="1">
      <c r="A18" s="21" t="s">
        <v>2</v>
      </c>
      <c r="B18" s="24" t="s">
        <v>2</v>
      </c>
      <c r="C18" s="21" t="s">
        <v>27</v>
      </c>
      <c r="D18" s="22">
        <v>595.61</v>
      </c>
      <c r="E18" s="22">
        <v>595.61</v>
      </c>
      <c r="F18" s="23"/>
      <c r="G18" s="23"/>
    </row>
    <row r="19" spans="1:7" ht="19.5" customHeight="1">
      <c r="A19" s="21" t="s">
        <v>41</v>
      </c>
      <c r="B19" s="23">
        <v>326</v>
      </c>
      <c r="C19" s="21" t="s">
        <v>28</v>
      </c>
      <c r="D19" s="23"/>
      <c r="E19" s="23"/>
      <c r="F19" s="23"/>
      <c r="G19" s="23"/>
    </row>
    <row r="20" spans="1:7" ht="19.5" customHeight="1">
      <c r="A20" s="21" t="s">
        <v>145</v>
      </c>
      <c r="B20" s="23">
        <v>326</v>
      </c>
      <c r="C20" s="21" t="s">
        <v>29</v>
      </c>
      <c r="D20" s="23"/>
      <c r="E20" s="23"/>
      <c r="F20" s="23"/>
      <c r="G20" s="23"/>
    </row>
    <row r="21" spans="1:7" ht="19.5" customHeight="1">
      <c r="A21" s="21" t="s">
        <v>146</v>
      </c>
      <c r="B21" s="23"/>
      <c r="C21" s="21" t="s">
        <v>30</v>
      </c>
      <c r="D21" s="23"/>
      <c r="E21" s="23"/>
      <c r="F21" s="23"/>
      <c r="G21" s="23"/>
    </row>
    <row r="22" spans="1:7" ht="19.5" customHeight="1">
      <c r="A22" s="21" t="s">
        <v>147</v>
      </c>
      <c r="B22" s="23"/>
      <c r="C22" s="21" t="s">
        <v>31</v>
      </c>
      <c r="D22" s="23"/>
      <c r="E22" s="23"/>
      <c r="F22" s="23"/>
      <c r="G22" s="23"/>
    </row>
    <row r="23" spans="1:7" ht="19.5" customHeight="1">
      <c r="A23" s="21" t="s">
        <v>2</v>
      </c>
      <c r="B23" s="24" t="s">
        <v>2</v>
      </c>
      <c r="C23" s="21" t="s">
        <v>32</v>
      </c>
      <c r="D23" s="23"/>
      <c r="E23" s="23"/>
      <c r="F23" s="23"/>
      <c r="G23" s="23"/>
    </row>
    <row r="24" spans="1:7" ht="19.5" customHeight="1">
      <c r="A24" s="21" t="s">
        <v>2</v>
      </c>
      <c r="B24" s="24" t="s">
        <v>2</v>
      </c>
      <c r="C24" s="21" t="s">
        <v>33</v>
      </c>
      <c r="D24" s="23"/>
      <c r="E24" s="23"/>
      <c r="F24" s="23"/>
      <c r="G24" s="23"/>
    </row>
    <row r="25" spans="1:7" ht="19.5" customHeight="1">
      <c r="A25" s="21" t="s">
        <v>2</v>
      </c>
      <c r="B25" s="24" t="s">
        <v>2</v>
      </c>
      <c r="C25" s="21" t="s">
        <v>34</v>
      </c>
      <c r="D25" s="22">
        <v>29.62</v>
      </c>
      <c r="E25" s="22">
        <v>29.62</v>
      </c>
      <c r="F25" s="23"/>
      <c r="G25" s="23"/>
    </row>
    <row r="26" spans="1:7" ht="19.5" customHeight="1">
      <c r="A26" s="21" t="s">
        <v>2</v>
      </c>
      <c r="B26" s="24" t="s">
        <v>2</v>
      </c>
      <c r="C26" s="21" t="s">
        <v>148</v>
      </c>
      <c r="D26" s="23"/>
      <c r="E26" s="23"/>
      <c r="F26" s="23"/>
      <c r="G26" s="23"/>
    </row>
    <row r="27" spans="1:7" ht="19.5" customHeight="1">
      <c r="A27" s="21" t="s">
        <v>2</v>
      </c>
      <c r="B27" s="24" t="s">
        <v>2</v>
      </c>
      <c r="C27" s="21" t="s">
        <v>149</v>
      </c>
      <c r="D27" s="23"/>
      <c r="E27" s="23"/>
      <c r="F27" s="23"/>
      <c r="G27" s="23"/>
    </row>
    <row r="28" spans="1:7" ht="19.5" customHeight="1">
      <c r="A28" s="21" t="s">
        <v>2</v>
      </c>
      <c r="B28" s="24" t="s">
        <v>2</v>
      </c>
      <c r="C28" s="21" t="s">
        <v>36</v>
      </c>
      <c r="D28" s="23"/>
      <c r="E28" s="23"/>
      <c r="F28" s="23"/>
      <c r="G28" s="23"/>
    </row>
    <row r="29" spans="1:7" ht="19.5" customHeight="1">
      <c r="A29" s="21" t="s">
        <v>2</v>
      </c>
      <c r="B29" s="24" t="s">
        <v>2</v>
      </c>
      <c r="C29" s="21" t="s">
        <v>150</v>
      </c>
      <c r="D29" s="23"/>
      <c r="E29" s="23"/>
      <c r="F29" s="23"/>
      <c r="G29" s="23"/>
    </row>
    <row r="30" spans="1:7" ht="19.5" customHeight="1">
      <c r="A30" s="21" t="s">
        <v>2</v>
      </c>
      <c r="B30" s="24" t="s">
        <v>2</v>
      </c>
      <c r="C30" s="21" t="s">
        <v>151</v>
      </c>
      <c r="D30" s="23"/>
      <c r="E30" s="23"/>
      <c r="F30" s="23"/>
      <c r="G30" s="23"/>
    </row>
    <row r="31" spans="1:7" ht="19.5" customHeight="1">
      <c r="A31" s="21" t="s">
        <v>2</v>
      </c>
      <c r="B31" s="24" t="s">
        <v>2</v>
      </c>
      <c r="C31" s="21" t="s">
        <v>152</v>
      </c>
      <c r="D31" s="23"/>
      <c r="E31" s="23"/>
      <c r="F31" s="23"/>
      <c r="G31" s="23"/>
    </row>
    <row r="32" spans="1:7" ht="18" customHeight="1">
      <c r="A32" s="21" t="s">
        <v>2</v>
      </c>
      <c r="B32" s="24" t="s">
        <v>2</v>
      </c>
      <c r="C32" s="21" t="s">
        <v>153</v>
      </c>
      <c r="D32" s="23"/>
      <c r="E32" s="23"/>
      <c r="F32" s="23"/>
      <c r="G32" s="23"/>
    </row>
    <row r="33" spans="1:7" ht="19.5" customHeight="1">
      <c r="A33" s="21" t="s">
        <v>2</v>
      </c>
      <c r="B33" s="24" t="s">
        <v>2</v>
      </c>
      <c r="C33" s="21" t="s">
        <v>154</v>
      </c>
      <c r="D33" s="23"/>
      <c r="E33" s="23"/>
      <c r="F33" s="23"/>
      <c r="G33" s="23"/>
    </row>
    <row r="34" spans="1:7" ht="16.5" customHeight="1">
      <c r="A34" s="21" t="s">
        <v>2</v>
      </c>
      <c r="B34" s="24" t="s">
        <v>2</v>
      </c>
      <c r="C34" s="21" t="s">
        <v>2</v>
      </c>
      <c r="D34" s="24" t="s">
        <v>2</v>
      </c>
      <c r="E34" s="24" t="s">
        <v>2</v>
      </c>
      <c r="F34" s="21" t="s">
        <v>2</v>
      </c>
      <c r="G34" s="21" t="s">
        <v>2</v>
      </c>
    </row>
    <row r="35" spans="1:7" ht="16.5" customHeight="1">
      <c r="A35" s="25" t="s">
        <v>2</v>
      </c>
      <c r="B35" s="24" t="s">
        <v>2</v>
      </c>
      <c r="C35" s="25" t="s">
        <v>2</v>
      </c>
      <c r="D35" s="24" t="s">
        <v>2</v>
      </c>
      <c r="E35" s="24" t="s">
        <v>2</v>
      </c>
      <c r="F35" s="21" t="s">
        <v>2</v>
      </c>
      <c r="G35" s="21" t="s">
        <v>2</v>
      </c>
    </row>
    <row r="36" spans="1:7" ht="12.75" customHeight="1">
      <c r="A36" s="21" t="s">
        <v>2</v>
      </c>
      <c r="B36" s="21" t="s">
        <v>2</v>
      </c>
      <c r="C36" s="21" t="s">
        <v>2</v>
      </c>
      <c r="D36" s="21" t="s">
        <v>2</v>
      </c>
      <c r="E36" s="21" t="s">
        <v>2</v>
      </c>
      <c r="F36" s="21" t="s">
        <v>2</v>
      </c>
      <c r="G36" s="21" t="s">
        <v>2</v>
      </c>
    </row>
    <row r="37" spans="1:7" ht="14.25">
      <c r="A37" s="25" t="s">
        <v>46</v>
      </c>
      <c r="B37" s="22">
        <v>1083.03</v>
      </c>
      <c r="C37" s="25" t="s">
        <v>47</v>
      </c>
      <c r="D37" s="22">
        <v>1083.03</v>
      </c>
      <c r="E37" s="22">
        <v>1083.03</v>
      </c>
      <c r="F37" s="23"/>
      <c r="G37" s="23"/>
    </row>
  </sheetData>
  <sheetProtection/>
  <mergeCells count="3">
    <mergeCell ref="A1:G1"/>
    <mergeCell ref="A4:B4"/>
    <mergeCell ref="C4:G4"/>
  </mergeCells>
  <printOptions/>
  <pageMargins left="0.28" right="0.22999999999999998" top="0.44" bottom="0.31" header="0.5" footer="0.5"/>
  <pageSetup fitToHeight="0" fitToWidth="0" horizontalDpi="300" verticalDpi="300" orientation="landscape" pageOrder="overThenDown" paperSize="9" scale="7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C7">
      <selection activeCell="G23" sqref="G23"/>
    </sheetView>
  </sheetViews>
  <sheetFormatPr defaultColWidth="9.140625" defaultRowHeight="12.75"/>
  <cols>
    <col min="1" max="1" width="9.28125" style="0" customWidth="1"/>
    <col min="2" max="2" width="24.140625" style="0" customWidth="1"/>
    <col min="3" max="3" width="15.00390625" style="0" bestFit="1" customWidth="1"/>
    <col min="4" max="4" width="33.57421875" style="0" customWidth="1"/>
    <col min="5" max="5" width="12.8515625" style="0" customWidth="1"/>
    <col min="6" max="6" width="11.8515625" style="0" customWidth="1"/>
    <col min="7" max="7" width="14.7109375" style="0" customWidth="1"/>
    <col min="8" max="8" width="13.28125" style="0" customWidth="1"/>
    <col min="9" max="9" width="11.8515625" style="0" customWidth="1"/>
  </cols>
  <sheetData>
    <row r="1" ht="30" customHeight="1">
      <c r="A1" s="1" t="s">
        <v>155</v>
      </c>
    </row>
    <row r="2" ht="15" customHeight="1">
      <c r="A2" s="2" t="s">
        <v>1</v>
      </c>
    </row>
    <row r="3" ht="15" customHeight="1">
      <c r="A3" s="2" t="s">
        <v>49</v>
      </c>
    </row>
    <row r="4" spans="1:9" ht="15" customHeight="1">
      <c r="A4" s="3" t="s">
        <v>50</v>
      </c>
      <c r="B4" s="3" t="s">
        <v>51</v>
      </c>
      <c r="C4" s="4" t="s">
        <v>156</v>
      </c>
      <c r="D4" s="5"/>
      <c r="E4" s="3" t="s">
        <v>157</v>
      </c>
      <c r="F4" s="4" t="s">
        <v>158</v>
      </c>
      <c r="G4" s="6"/>
      <c r="H4" s="6"/>
      <c r="I4" s="5"/>
    </row>
    <row r="5" spans="1:9" ht="15" customHeight="1">
      <c r="A5" s="7"/>
      <c r="B5" s="7"/>
      <c r="C5" s="3" t="s">
        <v>60</v>
      </c>
      <c r="D5" s="3" t="s">
        <v>61</v>
      </c>
      <c r="E5" s="7"/>
      <c r="F5" s="3" t="s">
        <v>159</v>
      </c>
      <c r="G5" s="3" t="s">
        <v>135</v>
      </c>
      <c r="H5" s="4" t="s">
        <v>136</v>
      </c>
      <c r="I5" s="5"/>
    </row>
    <row r="6" spans="1:9" ht="12.75">
      <c r="A6" s="8"/>
      <c r="B6" s="8"/>
      <c r="C6" s="8"/>
      <c r="D6" s="8"/>
      <c r="E6" s="8"/>
      <c r="F6" s="8"/>
      <c r="G6" s="8"/>
      <c r="H6" s="9" t="s">
        <v>160</v>
      </c>
      <c r="I6" s="9" t="s">
        <v>161</v>
      </c>
    </row>
    <row r="7" spans="1:9" ht="12.75">
      <c r="A7" s="10" t="s">
        <v>53</v>
      </c>
      <c r="B7" s="10"/>
      <c r="C7" s="10"/>
      <c r="D7" s="10"/>
      <c r="E7" s="14">
        <v>441.4</v>
      </c>
      <c r="F7" s="13">
        <v>1083.03</v>
      </c>
      <c r="G7" s="13">
        <v>589.96</v>
      </c>
      <c r="H7" s="10"/>
      <c r="I7" s="14">
        <v>493.07</v>
      </c>
    </row>
    <row r="8" spans="1:9" ht="12.75">
      <c r="A8" s="10" t="s">
        <v>62</v>
      </c>
      <c r="B8" s="10" t="s">
        <v>63</v>
      </c>
      <c r="C8" s="10"/>
      <c r="D8" s="10"/>
      <c r="E8" s="14">
        <f>E9+E18+E21+E28+E33+E43+E24</f>
        <v>441.40000000000003</v>
      </c>
      <c r="F8" s="13">
        <v>1083.03</v>
      </c>
      <c r="G8" s="13">
        <v>589.96</v>
      </c>
      <c r="H8" s="10"/>
      <c r="I8" s="14">
        <v>493.07</v>
      </c>
    </row>
    <row r="9" spans="1:9" ht="12.75">
      <c r="A9" s="10"/>
      <c r="B9" s="10"/>
      <c r="C9" s="10" t="s">
        <v>64</v>
      </c>
      <c r="D9" s="10" t="s">
        <v>65</v>
      </c>
      <c r="E9" s="14">
        <f>E10+E12+E14+E16</f>
        <v>163.91000000000003</v>
      </c>
      <c r="F9" s="13">
        <v>296.46</v>
      </c>
      <c r="G9" s="13">
        <v>296.46</v>
      </c>
      <c r="H9" s="10"/>
      <c r="I9" s="14"/>
    </row>
    <row r="10" spans="1:9" ht="12.75">
      <c r="A10" s="10"/>
      <c r="B10" s="10"/>
      <c r="C10" s="10" t="s">
        <v>66</v>
      </c>
      <c r="D10" s="10" t="s">
        <v>67</v>
      </c>
      <c r="E10" s="14">
        <f>E11</f>
        <v>10.67</v>
      </c>
      <c r="F10" s="13">
        <v>15</v>
      </c>
      <c r="G10" s="13">
        <v>15</v>
      </c>
      <c r="H10" s="10"/>
      <c r="I10" s="14"/>
    </row>
    <row r="11" spans="1:9" ht="12.75">
      <c r="A11" s="10"/>
      <c r="B11" s="10"/>
      <c r="C11" s="10" t="s">
        <v>68</v>
      </c>
      <c r="D11" s="10" t="s">
        <v>69</v>
      </c>
      <c r="E11" s="14">
        <v>10.67</v>
      </c>
      <c r="F11" s="13">
        <v>15</v>
      </c>
      <c r="G11" s="13">
        <v>15</v>
      </c>
      <c r="H11" s="10"/>
      <c r="I11" s="14"/>
    </row>
    <row r="12" spans="1:9" ht="12.75">
      <c r="A12" s="10"/>
      <c r="B12" s="10"/>
      <c r="C12" s="10" t="s">
        <v>70</v>
      </c>
      <c r="D12" s="10" t="s">
        <v>71</v>
      </c>
      <c r="E12" s="14">
        <f>E13</f>
        <v>111.45</v>
      </c>
      <c r="F12" s="13">
        <v>194.66</v>
      </c>
      <c r="G12" s="13">
        <v>194.66</v>
      </c>
      <c r="H12" s="10"/>
      <c r="I12" s="14"/>
    </row>
    <row r="13" spans="1:9" ht="12.75">
      <c r="A13" s="10"/>
      <c r="B13" s="10"/>
      <c r="C13" s="10" t="s">
        <v>72</v>
      </c>
      <c r="D13" s="10" t="s">
        <v>69</v>
      </c>
      <c r="E13" s="14">
        <v>111.45</v>
      </c>
      <c r="F13" s="13">
        <v>194.66</v>
      </c>
      <c r="G13" s="13">
        <v>194.66</v>
      </c>
      <c r="H13" s="10"/>
      <c r="I13" s="14"/>
    </row>
    <row r="14" spans="1:9" ht="12.75">
      <c r="A14" s="10"/>
      <c r="B14" s="10"/>
      <c r="C14" s="10" t="s">
        <v>73</v>
      </c>
      <c r="D14" s="10" t="s">
        <v>74</v>
      </c>
      <c r="E14" s="14">
        <f>E15</f>
        <v>23.15</v>
      </c>
      <c r="F14" s="13">
        <v>20.05</v>
      </c>
      <c r="G14" s="13">
        <v>20.05</v>
      </c>
      <c r="H14" s="10"/>
      <c r="I14" s="14"/>
    </row>
    <row r="15" spans="1:9" ht="12.75">
      <c r="A15" s="10"/>
      <c r="B15" s="10"/>
      <c r="C15" s="10" t="s">
        <v>75</v>
      </c>
      <c r="D15" s="10" t="s">
        <v>69</v>
      </c>
      <c r="E15" s="14">
        <v>23.15</v>
      </c>
      <c r="F15" s="13">
        <v>20.05</v>
      </c>
      <c r="G15" s="13">
        <v>20.05</v>
      </c>
      <c r="H15" s="10"/>
      <c r="I15" s="14"/>
    </row>
    <row r="16" spans="1:9" ht="12.75">
      <c r="A16" s="10"/>
      <c r="B16" s="10"/>
      <c r="C16" s="10" t="s">
        <v>76</v>
      </c>
      <c r="D16" s="10" t="s">
        <v>77</v>
      </c>
      <c r="E16" s="14">
        <f>E17</f>
        <v>18.64</v>
      </c>
      <c r="F16" s="13">
        <v>66.75</v>
      </c>
      <c r="G16" s="13">
        <v>66.75</v>
      </c>
      <c r="H16" s="10"/>
      <c r="I16" s="14"/>
    </row>
    <row r="17" spans="1:9" ht="12.75">
      <c r="A17" s="10"/>
      <c r="B17" s="10"/>
      <c r="C17" s="10" t="s">
        <v>78</v>
      </c>
      <c r="D17" s="10" t="s">
        <v>69</v>
      </c>
      <c r="E17" s="14">
        <v>18.64</v>
      </c>
      <c r="F17" s="13">
        <v>66.75</v>
      </c>
      <c r="G17" s="13">
        <v>66.75</v>
      </c>
      <c r="H17" s="10"/>
      <c r="I17" s="14"/>
    </row>
    <row r="18" spans="1:9" ht="12.75">
      <c r="A18" s="10"/>
      <c r="B18" s="10"/>
      <c r="C18" s="10" t="s">
        <v>79</v>
      </c>
      <c r="D18" s="10" t="s">
        <v>80</v>
      </c>
      <c r="E18" s="14">
        <f>E19</f>
        <v>13.91</v>
      </c>
      <c r="F18" s="13">
        <v>20.75</v>
      </c>
      <c r="G18" s="13">
        <v>20.75</v>
      </c>
      <c r="H18" s="10"/>
      <c r="I18" s="14"/>
    </row>
    <row r="19" spans="1:9" ht="12.75">
      <c r="A19" s="10"/>
      <c r="B19" s="10"/>
      <c r="C19" s="10" t="s">
        <v>81</v>
      </c>
      <c r="D19" s="10" t="s">
        <v>82</v>
      </c>
      <c r="E19" s="14">
        <f>E20</f>
        <v>13.91</v>
      </c>
      <c r="F19" s="13">
        <v>20.75</v>
      </c>
      <c r="G19" s="13">
        <v>20.75</v>
      </c>
      <c r="H19" s="10"/>
      <c r="I19" s="14"/>
    </row>
    <row r="20" spans="1:9" ht="12.75">
      <c r="A20" s="10"/>
      <c r="B20" s="10"/>
      <c r="C20" s="10" t="s">
        <v>83</v>
      </c>
      <c r="D20" s="10" t="s">
        <v>84</v>
      </c>
      <c r="E20" s="14">
        <v>13.91</v>
      </c>
      <c r="F20" s="13">
        <v>20.75</v>
      </c>
      <c r="G20" s="13">
        <v>20.75</v>
      </c>
      <c r="H20" s="10"/>
      <c r="I20" s="14"/>
    </row>
    <row r="21" spans="1:9" ht="12.75">
      <c r="A21" s="10"/>
      <c r="B21" s="10"/>
      <c r="C21" s="10" t="s">
        <v>85</v>
      </c>
      <c r="D21" s="10" t="s">
        <v>86</v>
      </c>
      <c r="E21" s="14">
        <f>E22</f>
        <v>12.8</v>
      </c>
      <c r="F21" s="13">
        <v>90.85</v>
      </c>
      <c r="G21" s="13">
        <v>90.85</v>
      </c>
      <c r="H21" s="10"/>
      <c r="I21" s="14"/>
    </row>
    <row r="22" spans="1:9" ht="12.75">
      <c r="A22" s="10"/>
      <c r="B22" s="10"/>
      <c r="C22" s="10" t="s">
        <v>87</v>
      </c>
      <c r="D22" s="10" t="s">
        <v>88</v>
      </c>
      <c r="E22" s="14">
        <f>E23</f>
        <v>12.8</v>
      </c>
      <c r="F22" s="13">
        <v>19.27</v>
      </c>
      <c r="G22" s="13">
        <v>19.27</v>
      </c>
      <c r="H22" s="10"/>
      <c r="I22" s="14"/>
    </row>
    <row r="23" spans="1:9" ht="12.75">
      <c r="A23" s="10"/>
      <c r="B23" s="10"/>
      <c r="C23" s="10" t="s">
        <v>89</v>
      </c>
      <c r="D23" s="10" t="s">
        <v>90</v>
      </c>
      <c r="E23" s="14">
        <v>12.8</v>
      </c>
      <c r="F23" s="13">
        <v>19.27</v>
      </c>
      <c r="G23" s="13">
        <v>19.27</v>
      </c>
      <c r="H23" s="10"/>
      <c r="I23" s="14"/>
    </row>
    <row r="24" spans="1:9" ht="12.75">
      <c r="A24" s="10"/>
      <c r="B24" s="10"/>
      <c r="C24" s="10" t="s">
        <v>91</v>
      </c>
      <c r="D24" s="10" t="s">
        <v>92</v>
      </c>
      <c r="E24" s="14">
        <f>E25</f>
        <v>39.54</v>
      </c>
      <c r="F24" s="13">
        <v>71.58</v>
      </c>
      <c r="G24" s="13">
        <v>71.58</v>
      </c>
      <c r="H24" s="10"/>
      <c r="I24" s="14"/>
    </row>
    <row r="25" spans="1:9" ht="12.75">
      <c r="A25" s="10"/>
      <c r="B25" s="10"/>
      <c r="C25" s="10" t="s">
        <v>93</v>
      </c>
      <c r="D25" s="10" t="s">
        <v>94</v>
      </c>
      <c r="E25" s="14">
        <v>39.54</v>
      </c>
      <c r="F25" s="13">
        <v>2.46</v>
      </c>
      <c r="G25" s="13">
        <v>2.46</v>
      </c>
      <c r="H25" s="10"/>
      <c r="I25" s="14"/>
    </row>
    <row r="26" spans="1:9" ht="12.75">
      <c r="A26" s="10"/>
      <c r="B26" s="10"/>
      <c r="C26" s="10" t="s">
        <v>95</v>
      </c>
      <c r="D26" s="10" t="s">
        <v>96</v>
      </c>
      <c r="E26" s="14"/>
      <c r="F26" s="13">
        <v>49.37</v>
      </c>
      <c r="G26" s="13">
        <v>49.37</v>
      </c>
      <c r="H26" s="10"/>
      <c r="I26" s="14"/>
    </row>
    <row r="27" spans="1:9" ht="12.75">
      <c r="A27" s="10"/>
      <c r="B27" s="10"/>
      <c r="C27" s="10" t="s">
        <v>97</v>
      </c>
      <c r="D27" s="10" t="s">
        <v>98</v>
      </c>
      <c r="E27" s="14"/>
      <c r="F27" s="13">
        <v>19.75</v>
      </c>
      <c r="G27" s="13">
        <v>19.75</v>
      </c>
      <c r="H27" s="10"/>
      <c r="I27" s="14"/>
    </row>
    <row r="28" spans="1:9" ht="12.75">
      <c r="A28" s="10"/>
      <c r="B28" s="10"/>
      <c r="C28" s="10" t="s">
        <v>99</v>
      </c>
      <c r="D28" s="10" t="s">
        <v>100</v>
      </c>
      <c r="E28" s="14">
        <f>E29+E31</f>
        <v>46.73</v>
      </c>
      <c r="F28" s="13">
        <v>49.74</v>
      </c>
      <c r="G28" s="13">
        <v>49.74</v>
      </c>
      <c r="H28" s="10"/>
      <c r="I28" s="14"/>
    </row>
    <row r="29" spans="1:9" ht="12.75">
      <c r="A29" s="10"/>
      <c r="B29" s="10"/>
      <c r="C29" s="10" t="s">
        <v>101</v>
      </c>
      <c r="D29" s="10" t="s">
        <v>102</v>
      </c>
      <c r="E29" s="14">
        <v>9.75</v>
      </c>
      <c r="F29" s="13">
        <v>13.23</v>
      </c>
      <c r="G29" s="13">
        <v>13.23</v>
      </c>
      <c r="H29" s="10"/>
      <c r="I29" s="14"/>
    </row>
    <row r="30" spans="1:9" ht="12.75">
      <c r="A30" s="10"/>
      <c r="B30" s="10"/>
      <c r="C30" s="10" t="s">
        <v>103</v>
      </c>
      <c r="D30" s="10" t="s">
        <v>104</v>
      </c>
      <c r="E30" s="14">
        <v>9.75</v>
      </c>
      <c r="F30" s="13">
        <v>13.23</v>
      </c>
      <c r="G30" s="13">
        <v>13.23</v>
      </c>
      <c r="H30" s="10"/>
      <c r="I30" s="14"/>
    </row>
    <row r="31" spans="1:9" ht="12.75">
      <c r="A31" s="10"/>
      <c r="B31" s="10"/>
      <c r="C31" s="10" t="s">
        <v>105</v>
      </c>
      <c r="D31" s="10" t="s">
        <v>106</v>
      </c>
      <c r="E31" s="14">
        <f>E32</f>
        <v>36.98</v>
      </c>
      <c r="F31" s="13">
        <v>36.51</v>
      </c>
      <c r="G31" s="13">
        <v>36.51</v>
      </c>
      <c r="H31" s="10"/>
      <c r="I31" s="14"/>
    </row>
    <row r="32" spans="1:9" ht="12.75">
      <c r="A32" s="10"/>
      <c r="B32" s="10"/>
      <c r="C32" s="10" t="s">
        <v>107</v>
      </c>
      <c r="D32" s="10" t="s">
        <v>108</v>
      </c>
      <c r="E32" s="14">
        <v>36.98</v>
      </c>
      <c r="F32" s="13">
        <v>36.51</v>
      </c>
      <c r="G32" s="13">
        <v>36.51</v>
      </c>
      <c r="H32" s="10"/>
      <c r="I32" s="14"/>
    </row>
    <row r="33" spans="1:9" ht="12.75">
      <c r="A33" s="10"/>
      <c r="B33" s="10"/>
      <c r="C33" s="10" t="s">
        <v>109</v>
      </c>
      <c r="D33" s="10" t="s">
        <v>110</v>
      </c>
      <c r="E33" s="14">
        <f>E34+E36+E38+E40</f>
        <v>136.32999999999998</v>
      </c>
      <c r="F33" s="13">
        <v>595.61</v>
      </c>
      <c r="G33" s="13">
        <v>102.54</v>
      </c>
      <c r="H33" s="10"/>
      <c r="I33" s="14">
        <v>493.07</v>
      </c>
    </row>
    <row r="34" spans="1:9" ht="12.75">
      <c r="A34" s="10"/>
      <c r="B34" s="10"/>
      <c r="C34" s="10" t="s">
        <v>111</v>
      </c>
      <c r="D34" s="10" t="s">
        <v>112</v>
      </c>
      <c r="E34" s="14">
        <f>E35</f>
        <v>55.43</v>
      </c>
      <c r="F34" s="13">
        <v>81.89</v>
      </c>
      <c r="G34" s="13">
        <v>81.89</v>
      </c>
      <c r="H34" s="10"/>
      <c r="I34" s="14"/>
    </row>
    <row r="35" spans="1:9" ht="12.75">
      <c r="A35" s="10"/>
      <c r="B35" s="10"/>
      <c r="C35" s="10" t="s">
        <v>113</v>
      </c>
      <c r="D35" s="10" t="s">
        <v>114</v>
      </c>
      <c r="E35" s="14">
        <v>55.43</v>
      </c>
      <c r="F35" s="13">
        <v>81.89</v>
      </c>
      <c r="G35" s="13">
        <v>81.89</v>
      </c>
      <c r="H35" s="10"/>
      <c r="I35" s="14"/>
    </row>
    <row r="36" spans="1:9" ht="12.75">
      <c r="A36" s="10"/>
      <c r="B36" s="10"/>
      <c r="C36" s="10" t="s">
        <v>115</v>
      </c>
      <c r="D36" s="10" t="s">
        <v>116</v>
      </c>
      <c r="E36" s="14">
        <f>E37</f>
        <v>13.95</v>
      </c>
      <c r="F36" s="13">
        <v>20.65</v>
      </c>
      <c r="G36" s="13">
        <v>20.65</v>
      </c>
      <c r="H36" s="10"/>
      <c r="I36" s="14"/>
    </row>
    <row r="37" spans="1:9" ht="12.75">
      <c r="A37" s="10"/>
      <c r="B37" s="10"/>
      <c r="C37" s="10" t="s">
        <v>117</v>
      </c>
      <c r="D37" s="10" t="s">
        <v>118</v>
      </c>
      <c r="E37" s="14">
        <v>13.95</v>
      </c>
      <c r="F37" s="13">
        <v>20.65</v>
      </c>
      <c r="G37" s="13">
        <v>20.65</v>
      </c>
      <c r="H37" s="10"/>
      <c r="I37" s="14"/>
    </row>
    <row r="38" spans="1:9" ht="12.75">
      <c r="A38" s="10"/>
      <c r="B38" s="10"/>
      <c r="C38" s="10" t="s">
        <v>119</v>
      </c>
      <c r="D38" s="10" t="s">
        <v>120</v>
      </c>
      <c r="E38" s="14"/>
      <c r="F38" s="13">
        <v>266</v>
      </c>
      <c r="G38" s="13"/>
      <c r="H38" s="10"/>
      <c r="I38" s="14">
        <v>266</v>
      </c>
    </row>
    <row r="39" spans="1:9" ht="12.75">
      <c r="A39" s="10"/>
      <c r="B39" s="10"/>
      <c r="C39" s="10" t="s">
        <v>121</v>
      </c>
      <c r="D39" s="10" t="s">
        <v>122</v>
      </c>
      <c r="E39" s="14"/>
      <c r="F39" s="13">
        <v>266</v>
      </c>
      <c r="G39" s="13"/>
      <c r="H39" s="10"/>
      <c r="I39" s="14">
        <v>266</v>
      </c>
    </row>
    <row r="40" spans="1:9" ht="12.75">
      <c r="A40" s="10"/>
      <c r="B40" s="10"/>
      <c r="C40" s="10" t="s">
        <v>123</v>
      </c>
      <c r="D40" s="10" t="s">
        <v>124</v>
      </c>
      <c r="E40" s="14">
        <f>E42+E41</f>
        <v>66.95</v>
      </c>
      <c r="F40" s="13">
        <v>227.07</v>
      </c>
      <c r="G40" s="13"/>
      <c r="H40" s="10"/>
      <c r="I40" s="14">
        <v>227.07</v>
      </c>
    </row>
    <row r="41" spans="1:9" ht="12.75">
      <c r="A41" s="10"/>
      <c r="B41" s="10"/>
      <c r="C41" s="10" t="s">
        <v>125</v>
      </c>
      <c r="D41" s="10" t="s">
        <v>126</v>
      </c>
      <c r="E41" s="14">
        <v>2.5</v>
      </c>
      <c r="F41" s="13">
        <v>60</v>
      </c>
      <c r="G41" s="13"/>
      <c r="H41" s="10"/>
      <c r="I41" s="14">
        <v>60</v>
      </c>
    </row>
    <row r="42" spans="1:9" ht="12.75">
      <c r="A42" s="10"/>
      <c r="B42" s="10"/>
      <c r="C42" s="15" t="s">
        <v>140</v>
      </c>
      <c r="D42" s="10" t="s">
        <v>127</v>
      </c>
      <c r="E42" s="14">
        <v>64.45</v>
      </c>
      <c r="F42" s="13">
        <v>167.07</v>
      </c>
      <c r="G42" s="13"/>
      <c r="H42" s="10"/>
      <c r="I42" s="14">
        <v>167.07</v>
      </c>
    </row>
    <row r="43" spans="1:9" ht="12.75">
      <c r="A43" s="10"/>
      <c r="B43" s="10"/>
      <c r="C43" s="10" t="s">
        <v>128</v>
      </c>
      <c r="D43" s="10" t="s">
        <v>129</v>
      </c>
      <c r="E43" s="14">
        <f>E44</f>
        <v>28.18</v>
      </c>
      <c r="F43" s="13">
        <v>29.62</v>
      </c>
      <c r="G43" s="13">
        <v>29.62</v>
      </c>
      <c r="H43" s="10"/>
      <c r="I43" s="14"/>
    </row>
    <row r="44" spans="1:9" ht="12.75">
      <c r="A44" s="10"/>
      <c r="B44" s="10"/>
      <c r="C44" s="10" t="s">
        <v>130</v>
      </c>
      <c r="D44" s="10" t="s">
        <v>131</v>
      </c>
      <c r="E44" s="14">
        <f>E45</f>
        <v>28.18</v>
      </c>
      <c r="F44" s="13">
        <v>29.62</v>
      </c>
      <c r="G44" s="13">
        <v>29.62</v>
      </c>
      <c r="H44" s="10"/>
      <c r="I44" s="14"/>
    </row>
    <row r="45" spans="1:9" ht="12.75">
      <c r="A45" s="10"/>
      <c r="B45" s="10"/>
      <c r="C45" s="10" t="s">
        <v>132</v>
      </c>
      <c r="D45" s="10" t="s">
        <v>133</v>
      </c>
      <c r="E45" s="14">
        <v>28.18</v>
      </c>
      <c r="F45" s="13">
        <v>29.62</v>
      </c>
      <c r="G45" s="13">
        <v>29.62</v>
      </c>
      <c r="H45" s="10"/>
      <c r="I45" s="14"/>
    </row>
    <row r="46" ht="12.75">
      <c r="I46" s="16"/>
    </row>
    <row r="47" ht="12.75">
      <c r="I47" s="16"/>
    </row>
    <row r="48" ht="12.75">
      <c r="I48" s="16"/>
    </row>
    <row r="49" ht="12.75">
      <c r="I49" s="16"/>
    </row>
    <row r="50" ht="12.75">
      <c r="I50" s="16"/>
    </row>
    <row r="51" ht="12.75">
      <c r="I51" s="16"/>
    </row>
    <row r="52" ht="12.75">
      <c r="I52" s="16"/>
    </row>
    <row r="53" ht="12.75">
      <c r="I53" s="16"/>
    </row>
    <row r="54" ht="12.75">
      <c r="I54" s="16"/>
    </row>
    <row r="55" ht="12.75">
      <c r="I55" s="16"/>
    </row>
    <row r="56" ht="12.75">
      <c r="I56" s="16"/>
    </row>
    <row r="57" ht="12.75">
      <c r="I57" s="16"/>
    </row>
    <row r="58" ht="12.75">
      <c r="I58" s="16"/>
    </row>
    <row r="59" ht="12.75">
      <c r="I59" s="16"/>
    </row>
  </sheetData>
  <sheetProtection/>
  <mergeCells count="11">
    <mergeCell ref="A1:I1"/>
    <mergeCell ref="C4:D4"/>
    <mergeCell ref="F4:I4"/>
    <mergeCell ref="H5:I5"/>
    <mergeCell ref="A4:A6"/>
    <mergeCell ref="B4:B6"/>
    <mergeCell ref="C5:C6"/>
    <mergeCell ref="D5:D6"/>
    <mergeCell ref="E4:E6"/>
    <mergeCell ref="F5:F6"/>
    <mergeCell ref="G5:G6"/>
  </mergeCells>
  <printOptions/>
  <pageMargins left="0.8600000000000001" right="0.27" top="0.47" bottom="0.42" header="0.42" footer="0.5"/>
  <pageSetup fitToHeight="0" fitToWidth="0" horizontalDpi="300" verticalDpi="300" orientation="landscape" pageOrder="overThenDown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C13">
      <selection activeCell="G21" sqref="G21:G34"/>
    </sheetView>
  </sheetViews>
  <sheetFormatPr defaultColWidth="9.140625" defaultRowHeight="12.75"/>
  <cols>
    <col min="1" max="1" width="6.57421875" style="0" customWidth="1"/>
    <col min="2" max="2" width="24.57421875" style="0" customWidth="1"/>
    <col min="3" max="3" width="10.28125" style="0" customWidth="1"/>
    <col min="4" max="4" width="31.00390625" style="0" bestFit="1" customWidth="1"/>
    <col min="5" max="5" width="18.140625" style="0" customWidth="1"/>
    <col min="6" max="6" width="18.7109375" style="0" customWidth="1"/>
    <col min="7" max="7" width="32.00390625" style="0" bestFit="1" customWidth="1"/>
  </cols>
  <sheetData>
    <row r="1" ht="30" customHeight="1">
      <c r="A1" s="1" t="s">
        <v>162</v>
      </c>
    </row>
    <row r="2" ht="15" customHeight="1">
      <c r="A2" s="2" t="s">
        <v>1</v>
      </c>
    </row>
    <row r="3" ht="15" customHeight="1">
      <c r="A3" s="2" t="s">
        <v>49</v>
      </c>
    </row>
    <row r="4" spans="1:7" ht="15" customHeight="1">
      <c r="A4" s="3" t="s">
        <v>50</v>
      </c>
      <c r="B4" s="3" t="s">
        <v>51</v>
      </c>
      <c r="C4" s="4" t="s">
        <v>163</v>
      </c>
      <c r="D4" s="5"/>
      <c r="E4" s="4" t="s">
        <v>164</v>
      </c>
      <c r="F4" s="6"/>
      <c r="G4" s="5"/>
    </row>
    <row r="5" spans="1:7" ht="12.75">
      <c r="A5" s="8"/>
      <c r="B5" s="8"/>
      <c r="C5" s="9" t="s">
        <v>60</v>
      </c>
      <c r="D5" s="9" t="s">
        <v>61</v>
      </c>
      <c r="E5" s="9" t="s">
        <v>53</v>
      </c>
      <c r="F5" s="9" t="s">
        <v>165</v>
      </c>
      <c r="G5" s="9" t="s">
        <v>166</v>
      </c>
    </row>
    <row r="6" spans="1:7" ht="12.75">
      <c r="A6" s="10" t="s">
        <v>53</v>
      </c>
      <c r="B6" s="10"/>
      <c r="C6" s="10"/>
      <c r="D6" s="10"/>
      <c r="E6" s="13">
        <f>F6+G6</f>
        <v>559.96</v>
      </c>
      <c r="F6" s="13">
        <v>424.16</v>
      </c>
      <c r="G6" s="14">
        <v>135.8</v>
      </c>
    </row>
    <row r="7" spans="1:7" ht="12.75">
      <c r="A7" s="10" t="s">
        <v>62</v>
      </c>
      <c r="B7" s="10" t="s">
        <v>63</v>
      </c>
      <c r="C7" s="10"/>
      <c r="D7" s="10"/>
      <c r="E7" s="13">
        <f aca="true" t="shared" si="0" ref="E7:E39">F7+G7</f>
        <v>424.16</v>
      </c>
      <c r="F7" s="13">
        <v>424.16</v>
      </c>
      <c r="G7" s="14"/>
    </row>
    <row r="8" spans="1:7" ht="12.75">
      <c r="A8" s="10"/>
      <c r="B8" s="10"/>
      <c r="C8" s="10" t="s">
        <v>167</v>
      </c>
      <c r="D8" s="10" t="s">
        <v>168</v>
      </c>
      <c r="E8" s="13">
        <f t="shared" si="0"/>
        <v>396.83</v>
      </c>
      <c r="F8" s="13">
        <v>396.83</v>
      </c>
      <c r="G8" s="14"/>
    </row>
    <row r="9" spans="1:7" ht="12.75">
      <c r="A9" s="10"/>
      <c r="B9" s="10"/>
      <c r="C9" s="10" t="s">
        <v>169</v>
      </c>
      <c r="D9" s="10" t="s">
        <v>170</v>
      </c>
      <c r="E9" s="13">
        <f t="shared" si="0"/>
        <v>120</v>
      </c>
      <c r="F9" s="13">
        <v>120</v>
      </c>
      <c r="G9" s="14"/>
    </row>
    <row r="10" spans="1:7" ht="12.75">
      <c r="A10" s="10"/>
      <c r="B10" s="10"/>
      <c r="C10" s="10" t="s">
        <v>171</v>
      </c>
      <c r="D10" s="10" t="s">
        <v>172</v>
      </c>
      <c r="E10" s="13">
        <f t="shared" si="0"/>
        <v>79.13</v>
      </c>
      <c r="F10" s="13">
        <v>79.13</v>
      </c>
      <c r="G10" s="14"/>
    </row>
    <row r="11" spans="1:7" ht="12.75">
      <c r="A11" s="10"/>
      <c r="B11" s="10"/>
      <c r="C11" s="10" t="s">
        <v>173</v>
      </c>
      <c r="D11" s="10" t="s">
        <v>174</v>
      </c>
      <c r="E11" s="13">
        <f t="shared" si="0"/>
        <v>11.1</v>
      </c>
      <c r="F11" s="13">
        <v>11.1</v>
      </c>
      <c r="G11" s="14"/>
    </row>
    <row r="12" spans="1:7" ht="12.75">
      <c r="A12" s="10"/>
      <c r="B12" s="10"/>
      <c r="C12" s="10" t="s">
        <v>175</v>
      </c>
      <c r="D12" s="10" t="s">
        <v>176</v>
      </c>
      <c r="E12" s="13">
        <f t="shared" si="0"/>
        <v>36.57</v>
      </c>
      <c r="F12" s="13">
        <v>36.57</v>
      </c>
      <c r="G12" s="14"/>
    </row>
    <row r="13" spans="1:7" ht="12.75">
      <c r="A13" s="10"/>
      <c r="B13" s="10"/>
      <c r="C13" s="10" t="s">
        <v>177</v>
      </c>
      <c r="D13" s="10" t="s">
        <v>178</v>
      </c>
      <c r="E13" s="13">
        <f t="shared" si="0"/>
        <v>49.37</v>
      </c>
      <c r="F13" s="13">
        <v>49.37</v>
      </c>
      <c r="G13" s="14"/>
    </row>
    <row r="14" spans="1:7" ht="12.75">
      <c r="A14" s="10"/>
      <c r="B14" s="10"/>
      <c r="C14" s="10" t="s">
        <v>179</v>
      </c>
      <c r="D14" s="10" t="s">
        <v>180</v>
      </c>
      <c r="E14" s="13">
        <f t="shared" si="0"/>
        <v>19.75</v>
      </c>
      <c r="F14" s="13">
        <v>19.75</v>
      </c>
      <c r="G14" s="14"/>
    </row>
    <row r="15" spans="1:7" ht="12.75">
      <c r="A15" s="10"/>
      <c r="B15" s="10"/>
      <c r="C15" s="10" t="s">
        <v>181</v>
      </c>
      <c r="D15" s="10" t="s">
        <v>182</v>
      </c>
      <c r="E15" s="13">
        <f t="shared" si="0"/>
        <v>19.75</v>
      </c>
      <c r="F15" s="13">
        <v>19.75</v>
      </c>
      <c r="G15" s="14"/>
    </row>
    <row r="16" spans="1:7" ht="12.75">
      <c r="A16" s="10"/>
      <c r="B16" s="10"/>
      <c r="C16" s="10" t="s">
        <v>183</v>
      </c>
      <c r="D16" s="10" t="s">
        <v>184</v>
      </c>
      <c r="E16" s="13">
        <f t="shared" si="0"/>
        <v>4.25</v>
      </c>
      <c r="F16" s="13">
        <v>4.25</v>
      </c>
      <c r="G16" s="14"/>
    </row>
    <row r="17" spans="1:7" ht="12.75">
      <c r="A17" s="10"/>
      <c r="B17" s="10"/>
      <c r="C17" s="10" t="s">
        <v>185</v>
      </c>
      <c r="D17" s="10" t="s">
        <v>186</v>
      </c>
      <c r="E17" s="13">
        <f t="shared" si="0"/>
        <v>12.42</v>
      </c>
      <c r="F17" s="13">
        <v>12.42</v>
      </c>
      <c r="G17" s="14"/>
    </row>
    <row r="18" spans="1:7" ht="12.75">
      <c r="A18" s="10"/>
      <c r="B18" s="10"/>
      <c r="C18" s="10" t="s">
        <v>187</v>
      </c>
      <c r="D18" s="10" t="s">
        <v>188</v>
      </c>
      <c r="E18" s="13">
        <f t="shared" si="0"/>
        <v>29.62</v>
      </c>
      <c r="F18" s="13">
        <v>29.62</v>
      </c>
      <c r="G18" s="14"/>
    </row>
    <row r="19" spans="1:7" ht="12.75">
      <c r="A19" s="10"/>
      <c r="B19" s="10"/>
      <c r="C19" s="10" t="s">
        <v>189</v>
      </c>
      <c r="D19" s="10" t="s">
        <v>190</v>
      </c>
      <c r="E19" s="13">
        <f t="shared" si="0"/>
        <v>14.88</v>
      </c>
      <c r="F19" s="13">
        <v>14.88</v>
      </c>
      <c r="G19" s="14"/>
    </row>
    <row r="20" spans="1:7" ht="12.75">
      <c r="A20" s="10"/>
      <c r="B20" s="10"/>
      <c r="C20" s="10" t="s">
        <v>191</v>
      </c>
      <c r="D20" s="10" t="s">
        <v>192</v>
      </c>
      <c r="E20" s="13">
        <f t="shared" si="0"/>
        <v>22.78</v>
      </c>
      <c r="F20" s="13">
        <v>22.78</v>
      </c>
      <c r="G20" s="14"/>
    </row>
    <row r="21" spans="1:7" ht="12.75">
      <c r="A21" s="10"/>
      <c r="B21" s="10"/>
      <c r="C21" s="11">
        <v>30201</v>
      </c>
      <c r="D21" s="10" t="s">
        <v>193</v>
      </c>
      <c r="E21" s="13">
        <f t="shared" si="0"/>
        <v>35</v>
      </c>
      <c r="F21" s="13"/>
      <c r="G21" s="14">
        <v>35</v>
      </c>
    </row>
    <row r="22" spans="1:7" ht="12.75">
      <c r="A22" s="10"/>
      <c r="B22" s="10"/>
      <c r="C22" s="11">
        <v>30206</v>
      </c>
      <c r="D22" s="10" t="s">
        <v>194</v>
      </c>
      <c r="E22" s="13">
        <f t="shared" si="0"/>
        <v>6</v>
      </c>
      <c r="F22" s="13"/>
      <c r="G22" s="14">
        <v>6</v>
      </c>
    </row>
    <row r="23" spans="1:7" ht="12.75">
      <c r="A23" s="10"/>
      <c r="B23" s="10"/>
      <c r="C23" s="11">
        <v>30207</v>
      </c>
      <c r="D23" s="10" t="s">
        <v>195</v>
      </c>
      <c r="E23" s="13">
        <f t="shared" si="0"/>
        <v>7</v>
      </c>
      <c r="F23" s="13"/>
      <c r="G23" s="14">
        <v>7</v>
      </c>
    </row>
    <row r="24" spans="1:7" ht="12.75">
      <c r="A24" s="10"/>
      <c r="B24" s="10"/>
      <c r="C24" s="11">
        <v>30211</v>
      </c>
      <c r="D24" s="10" t="s">
        <v>196</v>
      </c>
      <c r="E24" s="13">
        <f t="shared" si="0"/>
        <v>42</v>
      </c>
      <c r="F24" s="13"/>
      <c r="G24" s="14">
        <v>42</v>
      </c>
    </row>
    <row r="25" spans="1:7" ht="12.75">
      <c r="A25" s="10"/>
      <c r="B25" s="10"/>
      <c r="C25" s="11">
        <v>30213</v>
      </c>
      <c r="D25" s="10" t="s">
        <v>197</v>
      </c>
      <c r="E25" s="13">
        <f t="shared" si="0"/>
        <v>3</v>
      </c>
      <c r="F25" s="13"/>
      <c r="G25" s="14">
        <v>3</v>
      </c>
    </row>
    <row r="26" spans="1:7" ht="12.75">
      <c r="A26" s="10"/>
      <c r="B26" s="10"/>
      <c r="C26" s="11">
        <v>30214</v>
      </c>
      <c r="D26" s="10" t="s">
        <v>198</v>
      </c>
      <c r="E26" s="13">
        <f t="shared" si="0"/>
        <v>1.5</v>
      </c>
      <c r="F26" s="13"/>
      <c r="G26" s="14">
        <v>1.5</v>
      </c>
    </row>
    <row r="27" spans="1:7" ht="12.75">
      <c r="A27" s="10"/>
      <c r="B27" s="10"/>
      <c r="C27" s="11">
        <v>30215</v>
      </c>
      <c r="D27" s="10" t="s">
        <v>199</v>
      </c>
      <c r="E27" s="13">
        <f t="shared" si="0"/>
        <v>1</v>
      </c>
      <c r="F27" s="13"/>
      <c r="G27" s="14">
        <v>1</v>
      </c>
    </row>
    <row r="28" spans="1:7" ht="12.75">
      <c r="A28" s="10"/>
      <c r="B28" s="10"/>
      <c r="C28" s="11">
        <v>30216</v>
      </c>
      <c r="D28" s="10" t="s">
        <v>200</v>
      </c>
      <c r="E28" s="13">
        <f t="shared" si="0"/>
        <v>1</v>
      </c>
      <c r="F28" s="13"/>
      <c r="G28" s="14">
        <v>1</v>
      </c>
    </row>
    <row r="29" spans="1:7" ht="12.75">
      <c r="A29" s="10"/>
      <c r="B29" s="10"/>
      <c r="C29" s="11">
        <v>30217</v>
      </c>
      <c r="D29" s="10" t="s">
        <v>201</v>
      </c>
      <c r="E29" s="13">
        <f t="shared" si="0"/>
        <v>21.2</v>
      </c>
      <c r="F29" s="13"/>
      <c r="G29" s="14">
        <v>21.2</v>
      </c>
    </row>
    <row r="30" spans="1:7" ht="12.75">
      <c r="A30" s="10"/>
      <c r="B30" s="10"/>
      <c r="C30" s="10" t="s">
        <v>202</v>
      </c>
      <c r="D30" s="10" t="s">
        <v>203</v>
      </c>
      <c r="E30" s="13">
        <f t="shared" si="0"/>
        <v>1.6</v>
      </c>
      <c r="F30" s="13">
        <v>1.6</v>
      </c>
      <c r="G30" s="14"/>
    </row>
    <row r="31" spans="1:7" ht="12.75">
      <c r="A31" s="10"/>
      <c r="B31" s="10"/>
      <c r="C31" s="11">
        <v>30231</v>
      </c>
      <c r="D31" s="10" t="s">
        <v>204</v>
      </c>
      <c r="E31" s="13">
        <f t="shared" si="0"/>
        <v>16</v>
      </c>
      <c r="F31" s="13"/>
      <c r="G31" s="14">
        <v>16</v>
      </c>
    </row>
    <row r="32" spans="1:7" ht="12.75">
      <c r="A32" s="10"/>
      <c r="B32" s="10"/>
      <c r="C32" s="10" t="s">
        <v>205</v>
      </c>
      <c r="D32" s="10" t="s">
        <v>206</v>
      </c>
      <c r="E32" s="13">
        <f t="shared" si="0"/>
        <v>21.18</v>
      </c>
      <c r="F32" s="13">
        <v>21.18</v>
      </c>
      <c r="G32" s="14"/>
    </row>
    <row r="33" spans="1:7" ht="12.75">
      <c r="A33" s="10"/>
      <c r="B33" s="10"/>
      <c r="C33" s="11">
        <v>30299</v>
      </c>
      <c r="D33" s="10" t="s">
        <v>207</v>
      </c>
      <c r="E33" s="13">
        <f t="shared" si="0"/>
        <v>2.1</v>
      </c>
      <c r="F33" s="13"/>
      <c r="G33" s="14">
        <v>2.1</v>
      </c>
    </row>
    <row r="34" spans="1:7" ht="12.75">
      <c r="A34" s="10"/>
      <c r="B34" s="10"/>
      <c r="C34" s="10" t="s">
        <v>208</v>
      </c>
      <c r="D34" s="10" t="s">
        <v>209</v>
      </c>
      <c r="E34" s="13">
        <f t="shared" si="0"/>
        <v>4.55</v>
      </c>
      <c r="F34" s="13">
        <v>4.55</v>
      </c>
      <c r="G34" s="14"/>
    </row>
    <row r="35" spans="1:7" ht="12.75">
      <c r="A35" s="10"/>
      <c r="B35" s="10"/>
      <c r="C35" s="10" t="s">
        <v>210</v>
      </c>
      <c r="D35" s="10" t="s">
        <v>211</v>
      </c>
      <c r="E35" s="13">
        <f t="shared" si="0"/>
        <v>1.08</v>
      </c>
      <c r="F35" s="13">
        <v>1.08</v>
      </c>
      <c r="G35" s="14"/>
    </row>
    <row r="36" spans="1:7" ht="12.75">
      <c r="A36" s="10"/>
      <c r="B36" s="10"/>
      <c r="C36" s="10" t="s">
        <v>212</v>
      </c>
      <c r="D36" s="10" t="s">
        <v>213</v>
      </c>
      <c r="E36" s="13">
        <f t="shared" si="0"/>
        <v>0.19</v>
      </c>
      <c r="F36" s="13">
        <v>0.19</v>
      </c>
      <c r="G36" s="14"/>
    </row>
    <row r="37" spans="1:7" ht="12.75">
      <c r="A37" s="10"/>
      <c r="B37" s="10"/>
      <c r="C37" s="10" t="s">
        <v>214</v>
      </c>
      <c r="D37" s="10" t="s">
        <v>215</v>
      </c>
      <c r="E37" s="13">
        <f t="shared" si="0"/>
        <v>2.57</v>
      </c>
      <c r="F37" s="13">
        <v>2.57</v>
      </c>
      <c r="G37" s="14"/>
    </row>
    <row r="38" spans="1:7" ht="12.75">
      <c r="A38" s="10"/>
      <c r="B38" s="10"/>
      <c r="C38" s="10" t="s">
        <v>216</v>
      </c>
      <c r="D38" s="10" t="s">
        <v>217</v>
      </c>
      <c r="E38" s="13">
        <f t="shared" si="0"/>
        <v>0.04</v>
      </c>
      <c r="F38" s="13">
        <v>0.04</v>
      </c>
      <c r="G38" s="14"/>
    </row>
    <row r="39" spans="1:7" ht="12.75">
      <c r="A39" s="10"/>
      <c r="B39" s="10"/>
      <c r="C39" s="10" t="s">
        <v>218</v>
      </c>
      <c r="D39" s="10" t="s">
        <v>219</v>
      </c>
      <c r="E39" s="13">
        <f t="shared" si="0"/>
        <v>0.67</v>
      </c>
      <c r="F39" s="13">
        <v>0.67</v>
      </c>
      <c r="G39" s="14"/>
    </row>
  </sheetData>
  <sheetProtection/>
  <mergeCells count="5">
    <mergeCell ref="A1:G1"/>
    <mergeCell ref="C4:D4"/>
    <mergeCell ref="E4:G4"/>
    <mergeCell ref="A4:A5"/>
    <mergeCell ref="B4:B5"/>
  </mergeCells>
  <printOptions/>
  <pageMargins left="0.4799999999999999" right="0.17" top="0.36" bottom="0.29" header="0.34" footer="0.23999999999999996"/>
  <pageSetup fitToHeight="0" fitToWidth="0" horizontalDpi="300" verticalDpi="300" orientation="landscape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0"/>
  <sheetViews>
    <sheetView workbookViewId="0" topLeftCell="A1">
      <selection activeCell="M8" sqref="M8:N8"/>
    </sheetView>
  </sheetViews>
  <sheetFormatPr defaultColWidth="9.140625" defaultRowHeight="12.75"/>
  <cols>
    <col min="1" max="1" width="7.7109375" style="0" customWidth="1"/>
    <col min="2" max="2" width="24.7109375" style="0" customWidth="1"/>
    <col min="3" max="3" width="11.28125" style="0" customWidth="1"/>
    <col min="4" max="4" width="8.28125" style="0" customWidth="1"/>
    <col min="5" max="5" width="8.140625" style="0" customWidth="1"/>
    <col min="7" max="7" width="11.00390625" style="0" customWidth="1"/>
    <col min="8" max="8" width="7.140625" style="0" customWidth="1"/>
    <col min="9" max="9" width="7.7109375" style="0" customWidth="1"/>
    <col min="10" max="10" width="8.57421875" style="0" customWidth="1"/>
    <col min="11" max="11" width="10.57421875" style="0" customWidth="1"/>
    <col min="12" max="12" width="8.8515625" style="0" customWidth="1"/>
    <col min="13" max="13" width="10.140625" style="0" customWidth="1"/>
    <col min="14" max="14" width="7.140625" style="0" customWidth="1"/>
  </cols>
  <sheetData>
    <row r="1" ht="30" customHeight="1">
      <c r="A1" s="1" t="s">
        <v>220</v>
      </c>
    </row>
    <row r="2" ht="15" customHeight="1">
      <c r="A2" s="2" t="s">
        <v>1</v>
      </c>
    </row>
    <row r="3" ht="15" customHeight="1">
      <c r="A3" s="2" t="s">
        <v>49</v>
      </c>
    </row>
    <row r="4" spans="1:14" ht="15" customHeight="1">
      <c r="A4" s="3" t="s">
        <v>50</v>
      </c>
      <c r="B4" s="3" t="s">
        <v>51</v>
      </c>
      <c r="C4" s="4" t="s">
        <v>157</v>
      </c>
      <c r="D4" s="6"/>
      <c r="E4" s="6"/>
      <c r="F4" s="6"/>
      <c r="G4" s="6"/>
      <c r="H4" s="5"/>
      <c r="I4" s="4" t="s">
        <v>158</v>
      </c>
      <c r="J4" s="6"/>
      <c r="K4" s="6"/>
      <c r="L4" s="6"/>
      <c r="M4" s="6"/>
      <c r="N4" s="5"/>
    </row>
    <row r="5" spans="1:14" ht="15" customHeight="1">
      <c r="A5" s="7"/>
      <c r="B5" s="7"/>
      <c r="C5" s="3" t="s">
        <v>53</v>
      </c>
      <c r="D5" s="3" t="s">
        <v>221</v>
      </c>
      <c r="E5" s="4" t="s">
        <v>222</v>
      </c>
      <c r="F5" s="6"/>
      <c r="G5" s="5"/>
      <c r="H5" s="3" t="s">
        <v>223</v>
      </c>
      <c r="I5" s="3" t="s">
        <v>53</v>
      </c>
      <c r="J5" s="3" t="s">
        <v>221</v>
      </c>
      <c r="K5" s="4" t="s">
        <v>222</v>
      </c>
      <c r="L5" s="6"/>
      <c r="M5" s="5"/>
      <c r="N5" s="9" t="s">
        <v>2</v>
      </c>
    </row>
    <row r="6" spans="1:14" ht="24">
      <c r="A6" s="8"/>
      <c r="B6" s="8"/>
      <c r="C6" s="8"/>
      <c r="D6" s="8"/>
      <c r="E6" s="9" t="s">
        <v>159</v>
      </c>
      <c r="F6" s="9" t="s">
        <v>224</v>
      </c>
      <c r="G6" s="9" t="s">
        <v>225</v>
      </c>
      <c r="H6" s="8"/>
      <c r="I6" s="8"/>
      <c r="J6" s="8"/>
      <c r="K6" s="9" t="s">
        <v>159</v>
      </c>
      <c r="L6" s="9" t="s">
        <v>224</v>
      </c>
      <c r="M6" s="9" t="s">
        <v>225</v>
      </c>
      <c r="N6" s="9" t="s">
        <v>223</v>
      </c>
    </row>
    <row r="7" spans="1:14" ht="12.75">
      <c r="A7" s="10" t="s">
        <v>53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12.75">
      <c r="A8" s="10" t="s">
        <v>62</v>
      </c>
      <c r="B8" s="10" t="s">
        <v>63</v>
      </c>
      <c r="C8" s="11">
        <v>37.34</v>
      </c>
      <c r="D8" s="10"/>
      <c r="E8" s="11">
        <v>37.34</v>
      </c>
      <c r="F8" s="11"/>
      <c r="G8" s="11">
        <v>16.11</v>
      </c>
      <c r="H8" s="11">
        <v>21.23</v>
      </c>
      <c r="I8" s="11">
        <v>37.2</v>
      </c>
      <c r="J8" s="11"/>
      <c r="K8" s="11">
        <v>37.2</v>
      </c>
      <c r="L8" s="11"/>
      <c r="M8" s="11">
        <v>16</v>
      </c>
      <c r="N8" s="11">
        <v>21.2</v>
      </c>
    </row>
    <row r="9" spans="5:14" ht="12.75"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5:14" ht="12.75">
      <c r="E10" s="12"/>
      <c r="F10" s="12"/>
      <c r="G10" s="12"/>
      <c r="H10" s="12"/>
      <c r="I10" s="12"/>
      <c r="J10" s="12"/>
      <c r="K10" s="12"/>
      <c r="L10" s="12"/>
      <c r="M10" s="12"/>
      <c r="N10" s="12"/>
    </row>
  </sheetData>
  <sheetProtection/>
  <mergeCells count="12">
    <mergeCell ref="A1:N1"/>
    <mergeCell ref="C4:H4"/>
    <mergeCell ref="I4:N4"/>
    <mergeCell ref="E5:G5"/>
    <mergeCell ref="K5:M5"/>
    <mergeCell ref="A4:A6"/>
    <mergeCell ref="B4:B6"/>
    <mergeCell ref="C5:C6"/>
    <mergeCell ref="D5:D6"/>
    <mergeCell ref="H5:H6"/>
    <mergeCell ref="I5:I6"/>
    <mergeCell ref="J5:J6"/>
  </mergeCells>
  <printOptions/>
  <pageMargins left="0.35" right="0.45" top="1" bottom="1" header="0.5" footer="0.5"/>
  <pageSetup fitToHeight="0" fitToWidth="0" horizontalDpi="300" verticalDpi="300" orientation="landscape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C13" sqref="C13"/>
    </sheetView>
  </sheetViews>
  <sheetFormatPr defaultColWidth="9.140625" defaultRowHeight="12.75"/>
  <cols>
    <col min="1" max="1" width="16.00390625" style="0" bestFit="1" customWidth="1"/>
    <col min="2" max="2" width="24.28125" style="0" customWidth="1"/>
    <col min="3" max="3" width="15.00390625" style="0" bestFit="1" customWidth="1"/>
    <col min="4" max="4" width="24.57421875" style="0" customWidth="1"/>
    <col min="5" max="5" width="12.7109375" style="0" customWidth="1"/>
    <col min="6" max="8" width="16.00390625" style="0" bestFit="1" customWidth="1"/>
  </cols>
  <sheetData>
    <row r="1" ht="30" customHeight="1">
      <c r="A1" s="1" t="s">
        <v>226</v>
      </c>
    </row>
    <row r="2" ht="15" customHeight="1">
      <c r="A2" s="2" t="s">
        <v>1</v>
      </c>
    </row>
    <row r="3" ht="15" customHeight="1">
      <c r="A3" s="2" t="s">
        <v>49</v>
      </c>
    </row>
    <row r="4" spans="1:8" ht="15" customHeight="1">
      <c r="A4" s="3" t="s">
        <v>50</v>
      </c>
      <c r="B4" s="3" t="s">
        <v>51</v>
      </c>
      <c r="C4" s="4" t="s">
        <v>156</v>
      </c>
      <c r="D4" s="5"/>
      <c r="E4" s="4" t="s">
        <v>227</v>
      </c>
      <c r="F4" s="6"/>
      <c r="G4" s="6"/>
      <c r="H4" s="5"/>
    </row>
    <row r="5" spans="1:8" ht="15" customHeight="1">
      <c r="A5" s="7"/>
      <c r="B5" s="7"/>
      <c r="C5" s="3" t="s">
        <v>60</v>
      </c>
      <c r="D5" s="3" t="s">
        <v>61</v>
      </c>
      <c r="E5" s="3" t="s">
        <v>53</v>
      </c>
      <c r="F5" s="3" t="s">
        <v>135</v>
      </c>
      <c r="G5" s="4" t="s">
        <v>136</v>
      </c>
      <c r="H5" s="5"/>
    </row>
    <row r="6" spans="1:8" ht="12.75">
      <c r="A6" s="8"/>
      <c r="B6" s="8"/>
      <c r="C6" s="8"/>
      <c r="D6" s="8"/>
      <c r="E6" s="8"/>
      <c r="F6" s="8"/>
      <c r="G6" s="9" t="s">
        <v>160</v>
      </c>
      <c r="H6" s="9" t="s">
        <v>161</v>
      </c>
    </row>
    <row r="7" spans="1:8" ht="12.75">
      <c r="A7" s="10" t="s">
        <v>53</v>
      </c>
      <c r="B7" s="10" t="s">
        <v>63</v>
      </c>
      <c r="C7" s="10"/>
      <c r="D7" s="10"/>
      <c r="E7" s="10"/>
      <c r="F7" s="10"/>
      <c r="G7" s="10"/>
      <c r="H7" s="10"/>
    </row>
  </sheetData>
  <sheetProtection/>
  <mergeCells count="10">
    <mergeCell ref="A1:H1"/>
    <mergeCell ref="C4:D4"/>
    <mergeCell ref="E4:H4"/>
    <mergeCell ref="G5:H5"/>
    <mergeCell ref="A4:A6"/>
    <mergeCell ref="B4:B6"/>
    <mergeCell ref="C5:C6"/>
    <mergeCell ref="D5:D6"/>
    <mergeCell ref="E5:E6"/>
    <mergeCell ref="F5:F6"/>
  </mergeCells>
  <printOptions/>
  <pageMargins left="0.4799999999999999" right="0.33" top="1" bottom="1" header="0.5" footer="0.5"/>
  <pageSetup fitToHeight="0" fitToWidth="0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2018-02-26T07:56:10Z</cp:lastPrinted>
  <dcterms:created xsi:type="dcterms:W3CDTF">2018-02-23T02:08:01Z</dcterms:created>
  <dcterms:modified xsi:type="dcterms:W3CDTF">2022-05-24T02:42:19Z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3B19E1C25F524623859D4A90932A880E</vt:lpwstr>
  </property>
  <property fmtid="{D5CDD505-2E9C-101B-9397-08002B2CF9AE}" pid="4" name="KSOProductBuildV">
    <vt:lpwstr>2052-11.1.0.10950</vt:lpwstr>
  </property>
</Properties>
</file>