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 firstSheet="5" activeTab="9"/>
  </bookViews>
  <sheets>
    <sheet name="表一财政拨款收支总表" sheetId="2" r:id="rId1"/>
    <sheet name="表二一般公共预算财政拨款支出预算表" sheetId="3" r:id="rId2"/>
    <sheet name="表三一般公共预算财政拨款基本支出预算表" sheetId="4" r:id="rId3"/>
    <sheet name="表四一般公共预算“三公”经费支出表" sheetId="5" r:id="rId4"/>
    <sheet name="表五2023年政府性基金预算支出表" sheetId="6" r:id="rId5"/>
    <sheet name="表六部门收支总表" sheetId="7" r:id="rId6"/>
    <sheet name="表七部门收入总表" sheetId="8" r:id="rId7"/>
    <sheet name="表八部门支出总表" sheetId="9" r:id="rId8"/>
    <sheet name="表九政府采购预算明细表" sheetId="10" r:id="rId9"/>
    <sheet name="表十整体绩效目标表" sheetId="11" r:id="rId10"/>
    <sheet name="表十一绩效目标表" sheetId="12" r:id="rId11"/>
  </sheets>
  <calcPr calcId="144525"/>
</workbook>
</file>

<file path=xl/sharedStrings.xml><?xml version="1.0" encoding="utf-8"?>
<sst xmlns="http://schemas.openxmlformats.org/spreadsheetml/2006/main" count="851" uniqueCount="399">
  <si>
    <t>表一</t>
  </si>
  <si>
    <t>白云乡人民政府2023年财政拨款收支总表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</si>
  <si>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</si>
  <si>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</si>
  <si>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</si>
  <si>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</si>
  <si>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</si>
  <si>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</si>
  <si>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</si>
  <si>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</si>
  <si>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</si>
  <si>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</si>
  <si>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</si>
  <si>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</si>
  <si>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一般公共服务支出</t>
  </si>
  <si>
    <t>国防支出</t>
  </si>
  <si>
    <t>教育支出</t>
  </si>
  <si>
    <t>文化旅游体育与传媒支出</t>
  </si>
  <si>
    <t>社会保障和就业支出</t>
  </si>
  <si>
    <t>卫生健康支出</t>
  </si>
  <si>
    <t>政府性基金预算资金</t>
  </si>
  <si>
    <t>城乡社区支出</t>
  </si>
  <si>
    <t>国有资本经营预算资金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</si>
  <si>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</si>
  <si>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</si>
  <si>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</si>
  <si>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</si>
  <si>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</si>
  <si>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</si>
  <si>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</si>
  <si>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</si>
  <si>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</si>
  <si>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</si>
  <si>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白云乡人民政府2023年一般公共预算财政拨款支出预算表</t>
  </si>
  <si>
    <t>功能分类科目</t>
  </si>
  <si>
    <t>2023年预算数</t>
  </si>
  <si>
    <t xml:space="preserve"> 科目编码</t>
  </si>
  <si>
    <t>科目名称</t>
  </si>
  <si>
    <t>总计</t>
  </si>
  <si>
    <t xml:space="preserve">基本支出 </t>
  </si>
  <si>
    <t xml:space="preserve">项目支出 </t>
  </si>
  <si>
    <t>201</t>
  </si>
  <si>
    <t>20101</t>
  </si>
  <si>
    <t xml:space="preserve">  人大事务</t>
  </si>
  <si>
    <t>2010101</t>
  </si>
  <si>
    <t xml:space="preserve">    行政运行</t>
  </si>
  <si>
    <t>20103</t>
  </si>
  <si>
    <t xml:space="preserve">  政府办公厅（室）及相关机构事务</t>
  </si>
  <si>
    <t>2010301</t>
  </si>
  <si>
    <r>
      <rPr>
        <sz val="10"/>
        <rFont val="方正仿宋_GBK"/>
        <charset val="134"/>
      </rPr>
      <t>  </t>
    </r>
    <r>
      <rPr>
        <sz val="10"/>
        <rFont val="方正仿宋_GBK"/>
        <charset val="134"/>
      </rPr>
      <t>行政运行</t>
    </r>
  </si>
  <si>
    <t>20106</t>
  </si>
  <si>
    <t xml:space="preserve">  财政事务</t>
  </si>
  <si>
    <t>2010601</t>
  </si>
  <si>
    <t>20131</t>
  </si>
  <si>
    <t>党委办公厅（室）及相关机构事务</t>
  </si>
  <si>
    <t>2013101</t>
  </si>
  <si>
    <t xml:space="preserve">  行政运行</t>
  </si>
  <si>
    <t xml:space="preserve">  国防动员</t>
  </si>
  <si>
    <t xml:space="preserve">    民兵</t>
  </si>
  <si>
    <t xml:space="preserve">  其他教育支出</t>
  </si>
  <si>
    <t xml:space="preserve">    其他教育支出</t>
  </si>
  <si>
    <t>207</t>
  </si>
  <si>
    <t>文化体育与传媒支出</t>
  </si>
  <si>
    <t>20701</t>
  </si>
  <si>
    <t xml:space="preserve">  文化和旅游</t>
  </si>
  <si>
    <t xml:space="preserve">    文化和旅游市场管理</t>
  </si>
  <si>
    <t>208</t>
  </si>
  <si>
    <t>20801</t>
  </si>
  <si>
    <t xml:space="preserve">  人力资源和社会保障管理事务</t>
  </si>
  <si>
    <t>2080109</t>
  </si>
  <si>
    <t xml:space="preserve">    社会保险经办机构</t>
  </si>
  <si>
    <t>20805</t>
  </si>
  <si>
    <r>
      <rPr>
        <sz val="10"/>
        <color rgb="FF000000"/>
        <rFont val="方正仿宋_GBK"/>
        <charset val="134"/>
      </rPr>
      <t> </t>
    </r>
    <r>
      <rPr>
        <sz val="10"/>
        <color rgb="FF000000"/>
        <rFont val="方正仿宋_GBK"/>
        <charset val="134"/>
      </rPr>
      <t>行政事业单位养老支出</t>
    </r>
  </si>
  <si>
    <t>2080505</t>
  </si>
  <si>
    <r>
      <rPr>
        <sz val="10"/>
        <color rgb="FF000000"/>
        <rFont val="方正仿宋_GBK"/>
        <charset val="134"/>
      </rPr>
      <t>  </t>
    </r>
    <r>
      <rPr>
        <sz val="10"/>
        <color rgb="FF000000"/>
        <rFont val="方正仿宋_GBK"/>
        <charset val="134"/>
      </rPr>
      <t>机关事业单位基本养老保险缴费支出</t>
    </r>
  </si>
  <si>
    <t>2080506</t>
  </si>
  <si>
    <r>
      <rPr>
        <sz val="10"/>
        <rFont val="方正仿宋_GBK"/>
        <charset val="134"/>
      </rPr>
      <t>  </t>
    </r>
    <r>
      <rPr>
        <sz val="10"/>
        <rFont val="方正仿宋_GBK"/>
        <charset val="134"/>
      </rPr>
      <t>机关事业单位职业年金缴费支出</t>
    </r>
  </si>
  <si>
    <t>2080599</t>
  </si>
  <si>
    <r>
      <rPr>
        <sz val="10"/>
        <rFont val="方正仿宋_GBK"/>
        <charset val="134"/>
      </rPr>
      <t>  </t>
    </r>
    <r>
      <rPr>
        <sz val="10"/>
        <rFont val="方正仿宋_GBK"/>
        <charset val="134"/>
      </rPr>
      <t>其他行政事业单位养老支出</t>
    </r>
  </si>
  <si>
    <t>20828</t>
  </si>
  <si>
    <t xml:space="preserve">  退役军人事务管理</t>
  </si>
  <si>
    <t>2082850</t>
  </si>
  <si>
    <t xml:space="preserve">    事业运行</t>
  </si>
  <si>
    <t>210</t>
  </si>
  <si>
    <t>21011</t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</si>
  <si>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行政事业单位医疗</t>
    </r>
  </si>
  <si>
    <t>2101101</t>
  </si>
  <si>
    <r>
      <rPr>
        <sz val="10"/>
        <rFont val="方正仿宋_GBK"/>
        <charset val="134"/>
      </rPr>
      <t>  </t>
    </r>
    <r>
      <rPr>
        <sz val="10"/>
        <rFont val="方正仿宋_GBK"/>
        <charset val="134"/>
      </rPr>
      <t>行政单位医疗</t>
    </r>
  </si>
  <si>
    <t xml:space="preserve">    事业单位医疗</t>
  </si>
  <si>
    <t>212</t>
  </si>
  <si>
    <t>21201</t>
  </si>
  <si>
    <t xml:space="preserve">  城乡社区管理事务</t>
  </si>
  <si>
    <t>2120104</t>
  </si>
  <si>
    <t xml:space="preserve">    城管执法</t>
  </si>
  <si>
    <t>21299</t>
  </si>
  <si>
    <r>
      <rPr>
        <sz val="10"/>
        <color rgb="FF000000"/>
        <rFont val="方正仿宋_GBK"/>
        <charset val="134"/>
      </rPr>
      <t> </t>
    </r>
    <r>
      <rPr>
        <sz val="10"/>
        <color rgb="FF000000"/>
        <rFont val="方正仿宋_GBK"/>
        <charset val="134"/>
      </rPr>
      <t>其他城乡社区支出</t>
    </r>
  </si>
  <si>
    <t>2129999</t>
  </si>
  <si>
    <r>
      <rPr>
        <sz val="10"/>
        <rFont val="方正仿宋_GBK"/>
        <charset val="134"/>
      </rPr>
      <t>  </t>
    </r>
    <r>
      <rPr>
        <sz val="10"/>
        <rFont val="方正仿宋_GBK"/>
        <charset val="134"/>
      </rPr>
      <t>其他城乡社区支出</t>
    </r>
  </si>
  <si>
    <t>213</t>
  </si>
  <si>
    <t>21301</t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</si>
  <si>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农业农村</t>
    </r>
  </si>
  <si>
    <t>2130104</t>
  </si>
  <si>
    <r>
      <rPr>
        <sz val="10"/>
        <color rgb="FF000000"/>
        <rFont val="方正仿宋_GBK"/>
        <charset val="134"/>
      </rPr>
      <t>  </t>
    </r>
    <r>
      <rPr>
        <sz val="10"/>
        <color rgb="FF000000"/>
        <rFont val="方正仿宋_GBK"/>
        <charset val="134"/>
      </rPr>
      <t>事业运行</t>
    </r>
  </si>
  <si>
    <t>21302</t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</si>
  <si>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林业和草原</t>
    </r>
  </si>
  <si>
    <t xml:space="preserve">    事业机构</t>
  </si>
  <si>
    <t>21307</t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</si>
  <si>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农村综合改革</t>
    </r>
  </si>
  <si>
    <t>2130705</t>
  </si>
  <si>
    <r>
      <rPr>
        <sz val="10"/>
        <rFont val="方正仿宋_GBK"/>
        <charset val="134"/>
      </rPr>
      <t>  </t>
    </r>
    <r>
      <rPr>
        <sz val="10"/>
        <rFont val="方正仿宋_GBK"/>
        <charset val="134"/>
      </rPr>
      <t>对村民委员会和村党支部的补助</t>
    </r>
  </si>
  <si>
    <t>221</t>
  </si>
  <si>
    <t>22102</t>
  </si>
  <si>
    <r>
      <rPr>
        <sz val="10"/>
        <rFont val="方正仿宋_GBK"/>
        <charset val="134"/>
      </rPr>
      <t> </t>
    </r>
    <r>
      <rPr>
        <sz val="10"/>
        <rFont val="方正仿宋_GBK"/>
        <charset val="134"/>
      </rPr>
      <t>住房改革支出</t>
    </r>
  </si>
  <si>
    <t>2210201</t>
  </si>
  <si>
    <r>
      <rPr>
        <sz val="10"/>
        <rFont val="方正仿宋_GBK"/>
        <charset val="134"/>
      </rPr>
      <t>  </t>
    </r>
    <r>
      <rPr>
        <sz val="10"/>
        <rFont val="方正仿宋_GBK"/>
        <charset val="134"/>
      </rPr>
      <t>住房公积金</t>
    </r>
  </si>
  <si>
    <t>备注：本表反映当年一般公共预算财政拨款支出情况。</t>
  </si>
  <si>
    <t>表三</t>
  </si>
  <si>
    <t>白云乡人民政府2023年一般公共预算财政拨款基本支出预算表</t>
  </si>
  <si>
    <t>经济分类科目</t>
  </si>
  <si>
    <t>2023年基本支出</t>
  </si>
  <si>
    <t>科目编码</t>
  </si>
  <si>
    <t>人员经费</t>
  </si>
  <si>
    <t>日常公用经费</t>
  </si>
  <si>
    <t>301</t>
  </si>
  <si>
    <t>工资福利支出</t>
  </si>
  <si>
    <t>30101</t>
  </si>
  <si>
    <t> 基本工资</t>
  </si>
  <si>
    <t>30102</t>
  </si>
  <si>
    <t> 津贴补贴</t>
  </si>
  <si>
    <t>30103</t>
  </si>
  <si>
    <t> 奖金</t>
  </si>
  <si>
    <t>30107</t>
  </si>
  <si>
    <t> 绩效工资</t>
  </si>
  <si>
    <t>30108</t>
  </si>
  <si>
    <t> 机关事业单位基本养老保险缴费</t>
  </si>
  <si>
    <t>30109</t>
  </si>
  <si>
    <t> 职业年金缴费</t>
  </si>
  <si>
    <t>30110</t>
  </si>
  <si>
    <t> 职工基本医疗保险缴费</t>
  </si>
  <si>
    <t>30112</t>
  </si>
  <si>
    <t> 其他社会保障缴费</t>
  </si>
  <si>
    <t>30113</t>
  </si>
  <si>
    <t> 住房公积金</t>
  </si>
  <si>
    <t xml:space="preserve">  医疗费</t>
  </si>
  <si>
    <t>302</t>
  </si>
  <si>
    <t>商品和服务支出</t>
  </si>
  <si>
    <t>30201</t>
  </si>
  <si>
    <t> 办公费</t>
  </si>
  <si>
    <t>30202</t>
  </si>
  <si>
    <t> 印刷费</t>
  </si>
  <si>
    <t>30203</t>
  </si>
  <si>
    <t> 咨询费</t>
  </si>
  <si>
    <t>30205</t>
  </si>
  <si>
    <t> 水费</t>
  </si>
  <si>
    <t>30206</t>
  </si>
  <si>
    <t> 电费</t>
  </si>
  <si>
    <t>30207</t>
  </si>
  <si>
    <t> 邮电费</t>
  </si>
  <si>
    <t>30211</t>
  </si>
  <si>
    <t> 差旅费</t>
  </si>
  <si>
    <t>30215</t>
  </si>
  <si>
    <t> 会议费</t>
  </si>
  <si>
    <t>30216</t>
  </si>
  <si>
    <t> 培训费</t>
  </si>
  <si>
    <t>30217</t>
  </si>
  <si>
    <t> 公务接待费</t>
  </si>
  <si>
    <t>30226</t>
  </si>
  <si>
    <t> 劳务费</t>
  </si>
  <si>
    <t>30227</t>
  </si>
  <si>
    <t> 委托业务费</t>
  </si>
  <si>
    <t>30228</t>
  </si>
  <si>
    <t> 工会经费</t>
  </si>
  <si>
    <t>30229</t>
  </si>
  <si>
    <t> 福利费</t>
  </si>
  <si>
    <t>30231</t>
  </si>
  <si>
    <t> 公务用车运行维护费</t>
  </si>
  <si>
    <t>30239</t>
  </si>
  <si>
    <t> 其他交通费用</t>
  </si>
  <si>
    <t>30299</t>
  </si>
  <si>
    <t> 其他商品和服务支出</t>
  </si>
  <si>
    <t>303</t>
  </si>
  <si>
    <t>对个人和家庭的补助</t>
  </si>
  <si>
    <t>30305</t>
  </si>
  <si>
    <t> 生活补助</t>
  </si>
  <si>
    <t>30307</t>
  </si>
  <si>
    <t> 医疗费补助</t>
  </si>
  <si>
    <t>310</t>
  </si>
  <si>
    <t>资本性支出</t>
  </si>
  <si>
    <t>31002</t>
  </si>
  <si>
    <t> 办公设备购置</t>
  </si>
  <si>
    <t>表四</t>
  </si>
  <si>
    <t>白云乡人民政府2023年一般公共预算“三公”经费支出表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</si>
  <si>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</si>
  <si>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</si>
  <si>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</si>
  <si>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</si>
  <si>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</si>
  <si>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</si>
  <si>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</si>
  <si>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白云乡人民政府2023年政府性基金预算支出表</t>
  </si>
  <si>
    <t>本年政府性基金预算财政拨款支出</t>
  </si>
  <si>
    <r>
      <rPr>
        <sz val="10"/>
        <color rgb="FF000000"/>
        <rFont val="方正仿宋_GBK"/>
        <charset val="134"/>
      </rPr>
      <t> </t>
    </r>
  </si>
  <si>
    <r>
      <rPr>
        <sz val="10"/>
        <color rgb="FF000000"/>
        <rFont val="方正仿宋_GBK"/>
        <charset val="134"/>
      </rPr>
      <t>  </t>
    </r>
  </si>
  <si>
    <t>表六</t>
  </si>
  <si>
    <t>白云乡人民政府2023年部门收支总表</t>
  </si>
  <si>
    <t>11</t>
  </si>
  <si>
    <t>财政专户管理资金</t>
  </si>
  <si>
    <t>事业收入资金</t>
  </si>
  <si>
    <t>上级补助收入资金</t>
  </si>
  <si>
    <t xml:space="preserve">附属单位上缴收入资金 </t>
  </si>
  <si>
    <t>事业单位经营收入资金</t>
  </si>
  <si>
    <t xml:space="preserve">其他收入资金 </t>
  </si>
  <si>
    <t>表七</t>
  </si>
  <si>
    <t>白云乡人民政府2023年部门收入总表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</si>
  <si>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</si>
  <si>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</si>
  <si>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</si>
  <si>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</si>
  <si>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</si>
  <si>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</si>
  <si>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</si>
  <si>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</si>
  <si>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</si>
  <si>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</si>
  <si>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t>  行政运行</t>
  </si>
  <si>
    <t> 行政事业单位养老支出</t>
  </si>
  <si>
    <t>  机关事业单位基本养老保险缴费支出</t>
  </si>
  <si>
    <t>  机关事业单位职业年金缴费支出</t>
  </si>
  <si>
    <t>  其他行政事业单位养老支出</t>
  </si>
  <si>
    <t> 行政事业单位医疗</t>
  </si>
  <si>
    <t>  行政单位医疗</t>
  </si>
  <si>
    <t> 其他城乡社区支出</t>
  </si>
  <si>
    <t>  其他城乡社区支出</t>
  </si>
  <si>
    <t> 农业农村</t>
  </si>
  <si>
    <t>  事业运行</t>
  </si>
  <si>
    <t> 林业和草原</t>
  </si>
  <si>
    <t> 农村综合改革</t>
  </si>
  <si>
    <t>  对村民委员会和村党支部的补助</t>
  </si>
  <si>
    <t> 住房改革支出</t>
  </si>
  <si>
    <t>  住房公积金</t>
  </si>
  <si>
    <t>表八</t>
  </si>
  <si>
    <t>白云乡人民政府2023年部门支出总表</t>
  </si>
  <si>
    <t>基本支出</t>
  </si>
  <si>
    <t>项目支出</t>
  </si>
  <si>
    <r>
      <rPr>
        <sz val="12"/>
        <color rgb="FF000000"/>
        <rFont val="方正仿宋_GBK"/>
        <charset val="134"/>
      </rPr>
      <t>  2299999</t>
    </r>
  </si>
  <si>
    <r>
      <rPr>
        <sz val="12"/>
        <color rgb="FF000000"/>
        <rFont val="方正仿宋_GBK"/>
        <charset val="134"/>
      </rPr>
      <t>  其他支出</t>
    </r>
  </si>
  <si>
    <t>表九</t>
  </si>
  <si>
    <t>白云乡人民政府2023年政府采购预算明细表</t>
  </si>
  <si>
    <t>项目编号</t>
  </si>
  <si>
    <t>A</t>
  </si>
  <si>
    <t>货物</t>
  </si>
  <si>
    <r>
      <rPr>
        <sz val="10"/>
        <color rgb="FF000000"/>
        <rFont val="方正楷体_GBK"/>
        <charset val="134"/>
      </rPr>
      <t>表十</t>
    </r>
  </si>
  <si>
    <r>
      <rPr>
        <sz val="19"/>
        <color rgb="FF000000"/>
        <rFont val="方正小标宋_GBK"/>
        <charset val="134"/>
      </rPr>
      <t>白云乡人民政府</t>
    </r>
    <r>
      <rPr>
        <sz val="19"/>
        <color rgb="FF000000"/>
        <rFont val="Times New Roman"/>
        <charset val="134"/>
      </rPr>
      <t>2023</t>
    </r>
    <r>
      <rPr>
        <sz val="19"/>
        <color rgb="FF000000"/>
        <rFont val="方正小标宋_GBK"/>
        <charset val="134"/>
      </rPr>
      <t>年整体绩效目标表</t>
    </r>
  </si>
  <si>
    <r>
      <rPr>
        <sz val="10"/>
        <color rgb="FF000000"/>
        <rFont val="方正仿宋_GBK"/>
        <charset val="134"/>
      </rPr>
      <t>单位：万元</t>
    </r>
  </si>
  <si>
    <r>
      <rPr>
        <b/>
        <sz val="12"/>
        <color rgb="FF000000"/>
        <rFont val="方正仿宋_GBK"/>
        <charset val="134"/>
      </rPr>
      <t>部门</t>
    </r>
    <r>
      <rPr>
        <b/>
        <sz val="12"/>
        <color rgb="FF000000"/>
        <rFont val="Times New Roman"/>
        <charset val="134"/>
      </rPr>
      <t>(</t>
    </r>
    <r>
      <rPr>
        <b/>
        <sz val="12"/>
        <color rgb="FF000000"/>
        <rFont val="方正仿宋_GBK"/>
        <charset val="134"/>
      </rPr>
      <t>单位</t>
    </r>
    <r>
      <rPr>
        <b/>
        <sz val="12"/>
        <color rgb="FF000000"/>
        <rFont val="Times New Roman"/>
        <charset val="134"/>
      </rPr>
      <t>)</t>
    </r>
    <r>
      <rPr>
        <b/>
        <sz val="12"/>
        <color rgb="FF000000"/>
        <rFont val="方正仿宋_GBK"/>
        <charset val="134"/>
      </rPr>
      <t>名称</t>
    </r>
  </si>
  <si>
    <r>
      <t>518-</t>
    </r>
    <r>
      <rPr>
        <b/>
        <sz val="12"/>
        <color rgb="FF000000"/>
        <rFont val="方正仿宋_GBK"/>
        <charset val="134"/>
      </rPr>
      <t>重庆市武隆区白云乡人民政府</t>
    </r>
  </si>
  <si>
    <r>
      <rPr>
        <b/>
        <sz val="12"/>
        <color rgb="FF000000"/>
        <rFont val="方正仿宋_GBK"/>
        <charset val="134"/>
      </rPr>
      <t>部门支出预算数</t>
    </r>
  </si>
  <si>
    <r>
      <rPr>
        <b/>
        <sz val="12"/>
        <color rgb="FF000000"/>
        <rFont val="方正仿宋_GBK"/>
        <charset val="134"/>
      </rPr>
      <t>当年整体绩效目标</t>
    </r>
  </si>
  <si>
    <r>
      <t>1.</t>
    </r>
    <r>
      <rPr>
        <sz val="10"/>
        <color rgb="FF000000"/>
        <rFont val="方正仿宋_GBK"/>
        <charset val="134"/>
      </rPr>
      <t>我乡</t>
    </r>
    <r>
      <rPr>
        <sz val="10"/>
        <color rgb="FF000000"/>
        <rFont val="Times New Roman"/>
        <charset val="134"/>
      </rPr>
      <t>2023</t>
    </r>
    <r>
      <rPr>
        <sz val="10"/>
        <color rgb="FF000000"/>
        <rFont val="方正仿宋_GBK"/>
        <charset val="134"/>
      </rPr>
      <t>年整体支出预算资金</t>
    </r>
    <r>
      <rPr>
        <sz val="10"/>
        <color rgb="FF000000"/>
        <rFont val="Times New Roman"/>
        <charset val="134"/>
      </rPr>
      <t>1203.66</t>
    </r>
    <r>
      <rPr>
        <sz val="10"/>
        <color rgb="FF000000"/>
        <rFont val="方正仿宋_GBK"/>
        <charset val="134"/>
      </rPr>
      <t>万元，其中基本支出</t>
    </r>
    <r>
      <rPr>
        <sz val="10"/>
        <color rgb="FF000000"/>
        <rFont val="Times New Roman"/>
        <charset val="134"/>
      </rPr>
      <t>1011.32</t>
    </r>
    <r>
      <rPr>
        <sz val="10"/>
        <color rgb="FF000000"/>
        <rFont val="方正仿宋_GBK"/>
        <charset val="134"/>
      </rPr>
      <t>万元，项目支出</t>
    </r>
    <r>
      <rPr>
        <sz val="10"/>
        <color rgb="FF000000"/>
        <rFont val="Times New Roman"/>
        <charset val="134"/>
      </rPr>
      <t>192.34</t>
    </r>
    <r>
      <rPr>
        <sz val="10"/>
        <color rgb="FF000000"/>
        <rFont val="方正仿宋_GBK"/>
        <charset val="134"/>
      </rPr>
      <t>万元。预算管理对象涉及</t>
    </r>
    <r>
      <rPr>
        <sz val="10"/>
        <color rgb="FF000000"/>
        <rFont val="Times New Roman"/>
        <charset val="134"/>
      </rPr>
      <t>140</t>
    </r>
    <r>
      <rPr>
        <sz val="10"/>
        <color rgb="FF000000"/>
        <rFont val="方正仿宋_GBK"/>
        <charset val="134"/>
      </rPr>
      <t>余人，惠及群众</t>
    </r>
    <r>
      <rPr>
        <sz val="10"/>
        <color rgb="FF000000"/>
        <rFont val="Times New Roman"/>
        <charset val="134"/>
      </rPr>
      <t>0.8</t>
    </r>
    <r>
      <rPr>
        <sz val="10"/>
        <color rgb="FF000000"/>
        <rFont val="方正仿宋_GBK"/>
        <charset val="134"/>
      </rPr>
      <t>万人，保障</t>
    </r>
    <r>
      <rPr>
        <sz val="10"/>
        <color rgb="FF000000"/>
        <rFont val="Times New Roman"/>
        <charset val="134"/>
      </rPr>
      <t>4</t>
    </r>
    <r>
      <rPr>
        <sz val="10"/>
        <color rgb="FF000000"/>
        <rFont val="方正仿宋_GBK"/>
        <charset val="134"/>
      </rPr>
      <t>个行政村正常运行，服务群众满意度达</t>
    </r>
    <r>
      <rPr>
        <sz val="10"/>
        <color rgb="FF000000"/>
        <rFont val="Times New Roman"/>
        <charset val="134"/>
      </rPr>
      <t>95%</t>
    </r>
    <r>
      <rPr>
        <sz val="10"/>
        <color rgb="FF000000"/>
        <rFont val="方正仿宋_GBK"/>
        <charset val="134"/>
      </rPr>
      <t>以上，提高行政运行能力达</t>
    </r>
    <r>
      <rPr>
        <sz val="10"/>
        <color rgb="FF000000"/>
        <rFont val="Times New Roman"/>
        <charset val="134"/>
      </rPr>
      <t>95%</t>
    </r>
    <r>
      <rPr>
        <sz val="10"/>
        <color rgb="FF000000"/>
        <rFont val="方正仿宋_GBK"/>
        <charset val="134"/>
      </rPr>
      <t>以上。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方正仿宋_GBK"/>
        <charset val="134"/>
      </rPr>
      <t>深入扎实做好群众工作保障乡政府及各村各项工作正常运转，完成区委、区政府交办的各项工作任务，积极发挥政府智能职责。深入推进巩固脱贫攻坚成果与乡村振兴有效衔接，进一步提高脱贫户生活水平，改善困难群众生活质量，提高困难群众的幸福指数。</t>
    </r>
    <r>
      <rPr>
        <sz val="10"/>
        <color rgb="FF000000"/>
        <rFont val="Times New Roman"/>
        <charset val="134"/>
      </rPr>
      <t xml:space="preserve">                                                                                        
3.</t>
    </r>
    <r>
      <rPr>
        <sz val="10"/>
        <color rgb="FF000000"/>
        <rFont val="方正仿宋_GBK"/>
        <charset val="134"/>
      </rPr>
      <t>加快农村经济发展，解放思想，转变观念，不断增加农民收入，为壮大乡村经济发展创造有利条件，强化公共服务，着力改善民生。</t>
    </r>
  </si>
  <si>
    <r>
      <rPr>
        <b/>
        <sz val="12"/>
        <color rgb="FF000000"/>
        <rFont val="方正仿宋_GBK"/>
        <charset val="134"/>
      </rPr>
      <t>绩效指标</t>
    </r>
  </si>
  <si>
    <r>
      <rPr>
        <b/>
        <sz val="12"/>
        <color rgb="FF000000"/>
        <rFont val="方正仿宋_GBK"/>
        <charset val="134"/>
      </rPr>
      <t>指标</t>
    </r>
  </si>
  <si>
    <r>
      <rPr>
        <b/>
        <sz val="12"/>
        <color rgb="FF000000"/>
        <rFont val="方正仿宋_GBK"/>
        <charset val="134"/>
      </rPr>
      <t>指标权重</t>
    </r>
  </si>
  <si>
    <r>
      <rPr>
        <b/>
        <sz val="12"/>
        <color rgb="FF000000"/>
        <rFont val="方正仿宋_GBK"/>
        <charset val="134"/>
      </rPr>
      <t>计量单位</t>
    </r>
  </si>
  <si>
    <r>
      <rPr>
        <b/>
        <sz val="12"/>
        <color rgb="FF000000"/>
        <rFont val="方正仿宋_GBK"/>
        <charset val="134"/>
      </rPr>
      <t>指标性质</t>
    </r>
  </si>
  <si>
    <r>
      <rPr>
        <b/>
        <sz val="12"/>
        <color rgb="FF000000"/>
        <rFont val="方正仿宋_GBK"/>
        <charset val="134"/>
      </rPr>
      <t>指标值</t>
    </r>
  </si>
  <si>
    <r>
      <rPr>
        <sz val="10"/>
        <color rgb="FF000000"/>
        <rFont val="方正仿宋_GBK"/>
        <charset val="134"/>
      </rPr>
      <t>运转经费村数</t>
    </r>
  </si>
  <si>
    <t>10</t>
  </si>
  <si>
    <r>
      <rPr>
        <sz val="10"/>
        <color rgb="FF000000"/>
        <rFont val="方正仿宋_GBK"/>
        <charset val="134"/>
      </rPr>
      <t>个</t>
    </r>
  </si>
  <si>
    <r>
      <rPr>
        <sz val="10"/>
        <color rgb="FF000000"/>
        <rFont val="方正仿宋_GBK"/>
        <charset val="134"/>
      </rPr>
      <t>＝</t>
    </r>
  </si>
  <si>
    <t>4</t>
  </si>
  <si>
    <r>
      <rPr>
        <sz val="10"/>
        <color rgb="FF000000"/>
        <rFont val="方正仿宋_GBK"/>
        <charset val="134"/>
      </rPr>
      <t>村民幸福指数提升</t>
    </r>
  </si>
  <si>
    <t>%</t>
  </si>
  <si>
    <t>≥</t>
  </si>
  <si>
    <t>20</t>
  </si>
  <si>
    <r>
      <rPr>
        <sz val="10"/>
        <color rgb="FF000000"/>
        <rFont val="方正仿宋_GBK"/>
        <charset val="134"/>
      </rPr>
      <t>村民满意度</t>
    </r>
  </si>
  <si>
    <t>95</t>
  </si>
  <si>
    <r>
      <rPr>
        <sz val="10"/>
        <color rgb="FF000000"/>
        <rFont val="方正仿宋_GBK"/>
        <charset val="134"/>
      </rPr>
      <t>预算资金保障经费支出人数</t>
    </r>
  </si>
  <si>
    <r>
      <rPr>
        <sz val="10"/>
        <color rgb="FF000000"/>
        <rFont val="方正仿宋_GBK"/>
        <charset val="134"/>
      </rPr>
      <t>人</t>
    </r>
  </si>
  <si>
    <t>140</t>
  </si>
  <si>
    <r>
      <rPr>
        <sz val="10"/>
        <color rgb="FF000000"/>
        <rFont val="方正仿宋_GBK"/>
        <charset val="134"/>
      </rPr>
      <t>村级运行经费支出</t>
    </r>
  </si>
  <si>
    <r>
      <rPr>
        <sz val="10"/>
        <color rgb="FF000000"/>
        <rFont val="方正仿宋_GBK"/>
        <charset val="134"/>
      </rPr>
      <t>万元</t>
    </r>
    <r>
      <rPr>
        <sz val="10"/>
        <color rgb="FF000000"/>
        <rFont val="Times New Roman"/>
        <charset val="134"/>
      </rPr>
      <t>/</t>
    </r>
    <r>
      <rPr>
        <sz val="10"/>
        <color rgb="FF000000"/>
        <rFont val="方正仿宋_GBK"/>
        <charset val="134"/>
      </rPr>
      <t>年</t>
    </r>
  </si>
  <si>
    <t>118.49</t>
  </si>
  <si>
    <r>
      <rPr>
        <sz val="10"/>
        <color rgb="FF000000"/>
        <rFont val="方正仿宋_GBK"/>
        <charset val="134"/>
      </rPr>
      <t>人员经费支出</t>
    </r>
  </si>
  <si>
    <t>715.496513</t>
  </si>
  <si>
    <r>
      <rPr>
        <sz val="10"/>
        <color rgb="FF000000"/>
        <rFont val="方正仿宋_GBK"/>
        <charset val="134"/>
      </rPr>
      <t>遗属经费支出</t>
    </r>
  </si>
  <si>
    <t>2.16</t>
  </si>
  <si>
    <r>
      <rPr>
        <sz val="10"/>
        <color rgb="FF000000"/>
        <rFont val="方正仿宋_GBK"/>
        <charset val="134"/>
      </rPr>
      <t>持续保障经费支出月数</t>
    </r>
  </si>
  <si>
    <r>
      <rPr>
        <sz val="10"/>
        <color rgb="FF000000"/>
        <rFont val="方正仿宋_GBK"/>
        <charset val="134"/>
      </rPr>
      <t>月</t>
    </r>
  </si>
  <si>
    <t>12</t>
  </si>
  <si>
    <r>
      <rPr>
        <sz val="10"/>
        <color rgb="FF000000"/>
        <rFont val="方正仿宋_GBK"/>
        <charset val="134"/>
      </rPr>
      <t>可持续影响时间</t>
    </r>
  </si>
  <si>
    <r>
      <rPr>
        <sz val="10"/>
        <color rgb="FF000000"/>
        <rFont val="方正仿宋_GBK"/>
        <charset val="134"/>
      </rPr>
      <t>每月按时支出相关经费</t>
    </r>
  </si>
  <si>
    <t>100</t>
  </si>
  <si>
    <r>
      <rPr>
        <sz val="10"/>
        <color rgb="FF000000"/>
        <rFont val="方正仿宋_GBK"/>
        <charset val="134"/>
      </rPr>
      <t>联系人：周肖</t>
    </r>
  </si>
  <si>
    <r>
      <rPr>
        <sz val="10"/>
        <color rgb="FF000000"/>
        <rFont val="方正仿宋_GBK"/>
        <charset val="134"/>
      </rPr>
      <t>联系电话：</t>
    </r>
  </si>
  <si>
    <t>023-77757004</t>
  </si>
  <si>
    <t>白云乡人民政府项目绩效目标表</t>
  </si>
  <si>
    <t>(2023年度)</t>
  </si>
  <si>
    <t>填报单位：</t>
  </si>
  <si>
    <t>518001-重庆市武隆区白云乡人民政府(本级)</t>
  </si>
  <si>
    <t>项目名称</t>
  </si>
  <si>
    <t>50015622T000000076036-遗属补助（白云乡政府）</t>
  </si>
  <si>
    <t>项目负责人及联系电话</t>
  </si>
  <si>
    <t>主管部门</t>
  </si>
  <si>
    <t>518-重庆市武隆区白云乡人民政府</t>
  </si>
  <si>
    <t>实施单位</t>
  </si>
  <si>
    <t>预算执行率权重(%)：</t>
  </si>
  <si>
    <t>资金情况
（万元）</t>
  </si>
  <si>
    <t>年度资金总额：</t>
  </si>
  <si>
    <t>其中：财政拨款</t>
  </si>
  <si>
    <t xml:space="preserve"> 其他资金</t>
  </si>
  <si>
    <t>总
体
目
标</t>
  </si>
  <si>
    <t>每个月按时发放遗属人员生活补助，915.885元/月标准，共计2人，2.16万元,增加遗属人员经济收入，提高遗属人员生活水平。</t>
  </si>
  <si>
    <t>绩
效
指
标</t>
  </si>
  <si>
    <t>一级指标</t>
  </si>
  <si>
    <t>二级指标</t>
  </si>
  <si>
    <t>三级指标</t>
  </si>
  <si>
    <t>指标性质</t>
  </si>
  <si>
    <t>指标值</t>
  </si>
  <si>
    <t>度量单位</t>
  </si>
  <si>
    <t>权重（%）</t>
  </si>
  <si>
    <t>产出指标</t>
  </si>
  <si>
    <t>时效指标</t>
  </si>
  <si>
    <t>每月按时发放</t>
  </si>
  <si>
    <t>＝</t>
  </si>
  <si>
    <t>数量指标</t>
  </si>
  <si>
    <t>补助人数</t>
  </si>
  <si>
    <t>≤</t>
  </si>
  <si>
    <t>2</t>
  </si>
  <si>
    <t>人</t>
  </si>
  <si>
    <t>满意度指标</t>
  </si>
  <si>
    <t>服务对象满意度指标</t>
  </si>
  <si>
    <t>补助对象满意度</t>
  </si>
  <si>
    <t>效益指标</t>
  </si>
  <si>
    <t>补助持续时间</t>
  </si>
  <si>
    <t>1</t>
  </si>
  <si>
    <t>年</t>
  </si>
  <si>
    <t>经济效益指标</t>
  </si>
  <si>
    <t>提高经济收入</t>
  </si>
  <si>
    <t>885</t>
  </si>
  <si>
    <t>元/月</t>
  </si>
  <si>
    <t>遗属补助标准1</t>
  </si>
  <si>
    <t>915</t>
  </si>
  <si>
    <t>遗属补助标准2</t>
  </si>
  <si>
    <t>50015622T000000076047-临聘人员支出（白云乡政府）</t>
  </si>
  <si>
    <t>在职期间内，按照安监协勤4人，每人每月≥2400元；驾驶员1人，≥2800元/月标准，共计5人，21.69万元保障工资及保险按时发放，保障辖区人民的生命财产安全、社会稳定。
。</t>
  </si>
  <si>
    <t>按时发放工资</t>
  </si>
  <si>
    <t>保障工资人数</t>
  </si>
  <si>
    <t>5</t>
  </si>
  <si>
    <t>2400</t>
  </si>
  <si>
    <t>社会效益指标</t>
  </si>
  <si>
    <t>解决乡内就业人数</t>
  </si>
  <si>
    <t>服务群众满意度</t>
  </si>
  <si>
    <t>驾驶员工资及保险标准</t>
  </si>
  <si>
    <t>33600</t>
  </si>
  <si>
    <t>元/年</t>
  </si>
  <si>
    <t>安监协勤工资及保险标准</t>
  </si>
  <si>
    <t>28800</t>
  </si>
  <si>
    <t>50015622T000002031451-农村综合改革转移支付（白云乡政府）</t>
  </si>
  <si>
    <t>1.2023年，保障红星、红云、红色、莲池四个村，共计20人村干部、22人组干部工资及补贴、两委兼职补贴12人、监督委员会补贴等正常发放。
2.兑现村级组织办公经费不低于4万元/村的政策要求,共计16万元。
3.兑现村级考核经费共计4万元。
4.按照每年1.44万元/村兑现劝导站经费共计5.76万元。
5.实现村民安居乐业，社会事业稳定发展，达到乡村振兴发展新局面。</t>
  </si>
  <si>
    <t>成本指标</t>
  </si>
  <si>
    <t>大中专人才回村挂职生活补贴</t>
  </si>
  <si>
    <t>11.04</t>
  </si>
  <si>
    <t>万元/年</t>
  </si>
  <si>
    <t>综合服务、治理专干生活补贴</t>
  </si>
  <si>
    <t>支部副书记生活补贴</t>
  </si>
  <si>
    <t>支部书记、主任一肩挑生活补贴</t>
  </si>
  <si>
    <t>13.78</t>
  </si>
  <si>
    <t>村民小组长补贴</t>
  </si>
  <si>
    <t>15.84</t>
  </si>
  <si>
    <t>妇联主席生活补贴</t>
  </si>
  <si>
    <t>6.89</t>
  </si>
  <si>
    <t>办公经费、群工经费</t>
  </si>
  <si>
    <t>8</t>
  </si>
  <si>
    <t>保障村干部工资发放人数</t>
  </si>
  <si>
    <t>运转经费村数</t>
  </si>
  <si>
    <t>个</t>
  </si>
  <si>
    <t>2023年全年</t>
  </si>
  <si>
    <t>月</t>
  </si>
  <si>
    <t>村民满意度</t>
  </si>
  <si>
    <t>90</t>
  </si>
  <si>
    <t>确保社会和谐稳定</t>
  </si>
  <si>
    <t>村民幸福指数提升</t>
  </si>
  <si>
    <t>50015623T000003461644-场镇提升工程项目（白云乡）</t>
  </si>
  <si>
    <t>整治提升维护场镇1.33平方公里，弥补场镇人行道铺设、护栏安装、雨污分流管道项目资金差额，保障场镇设施维护，提升场镇环境，减少城镇维护成本，提升群众满意度。</t>
  </si>
  <si>
    <t>减少场镇自有资金支出</t>
  </si>
  <si>
    <t>50</t>
  </si>
  <si>
    <t>万元</t>
  </si>
  <si>
    <t>保障场镇维护时间</t>
  </si>
  <si>
    <t>质量指标</t>
  </si>
  <si>
    <t>工程验收合格率</t>
  </si>
  <si>
    <t>保障场镇面积</t>
  </si>
  <si>
    <t>1.33</t>
  </si>
  <si>
    <t>平方公里</t>
  </si>
  <si>
    <t>项目资金总额</t>
  </si>
  <si>
    <t>满足居民出行要求</t>
  </si>
  <si>
    <t>1750</t>
  </si>
  <si>
    <t>可持续影响指标</t>
  </si>
  <si>
    <t>项目可持续年限</t>
  </si>
  <si>
    <t>受益群众满意度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</si>
</sst>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5">
    <font>
      <sz val="11"/>
      <color indexed="8"/>
      <name val="宋体"/>
      <charset val="1"/>
      <scheme val="minor"/>
    </font>
    <font>
      <sz val="14"/>
      <color rgb="FF000000"/>
      <name val="SimSun"/>
      <charset val="134"/>
    </font>
    <font>
      <sz val="11"/>
      <color rgb="FF000000"/>
      <name val="SimSun"/>
      <charset val="134"/>
    </font>
    <font>
      <sz val="11"/>
      <color indexed="8"/>
      <name val="Times New Roman"/>
      <charset val="1"/>
    </font>
    <font>
      <sz val="9"/>
      <name val="Times New Roman"/>
      <charset val="134"/>
    </font>
    <font>
      <sz val="10"/>
      <color rgb="FF000000"/>
      <name val="Times New Roman"/>
      <charset val="134"/>
    </font>
    <font>
      <sz val="19"/>
      <color rgb="FF000000"/>
      <name val="Times New Roman"/>
      <charset val="134"/>
    </font>
    <font>
      <b/>
      <sz val="12"/>
      <color rgb="FF000000"/>
      <name val="Times New Roman"/>
      <charset val="134"/>
    </font>
    <font>
      <sz val="9"/>
      <name val="SimSun"/>
      <charset val="134"/>
    </font>
    <font>
      <sz val="10"/>
      <color rgb="FF000000"/>
      <name val="方正楷体_GBK"/>
      <charset val="134"/>
    </font>
    <font>
      <sz val="15"/>
      <color rgb="FF000000"/>
      <name val="方正小标宋_GBK"/>
      <charset val="134"/>
    </font>
    <font>
      <sz val="10"/>
      <color rgb="FF000000"/>
      <name val="方正黑体_GBK"/>
      <charset val="134"/>
    </font>
    <font>
      <b/>
      <sz val="10"/>
      <color rgb="FF000000"/>
      <name val="方正仿宋_GBK"/>
      <charset val="134"/>
    </font>
    <font>
      <b/>
      <sz val="10"/>
      <color rgb="FF000000"/>
      <name val="Times New Roman"/>
      <charset val="134"/>
    </font>
    <font>
      <sz val="10"/>
      <color rgb="FF000000"/>
      <name val="方正仿宋_GBK"/>
      <charset val="134"/>
    </font>
    <font>
      <sz val="19"/>
      <color rgb="FF000000"/>
      <name val="方正小标宋_GBK"/>
      <charset val="134"/>
    </font>
    <font>
      <sz val="9"/>
      <color rgb="FF000000"/>
      <name val="SimSun"/>
      <charset val="134"/>
    </font>
    <font>
      <sz val="14"/>
      <color rgb="FF000000"/>
      <name val="方正黑体_GBK"/>
      <charset val="134"/>
    </font>
    <font>
      <b/>
      <sz val="12"/>
      <color rgb="FF000000"/>
      <name val="方正仿宋_GBK"/>
      <charset val="134"/>
    </font>
    <font>
      <sz val="12"/>
      <color rgb="FF000000"/>
      <name val="方正仿宋_GBK"/>
      <charset val="134"/>
    </font>
    <font>
      <sz val="12"/>
      <color rgb="FF000000"/>
      <name val="Times New Roman"/>
      <charset val="134"/>
    </font>
    <font>
      <sz val="9"/>
      <color rgb="FF000000"/>
      <name val="方正黑体_GBK"/>
      <charset val="134"/>
    </font>
    <font>
      <b/>
      <sz val="9"/>
      <color rgb="FF000000"/>
      <name val="方正仿宋_GBK"/>
      <charset val="134"/>
    </font>
    <font>
      <b/>
      <sz val="9"/>
      <color rgb="FF000000"/>
      <name val="Times New Roman"/>
      <charset val="134"/>
    </font>
    <font>
      <sz val="9"/>
      <color rgb="FF000000"/>
      <name val="方正仿宋_GBK"/>
      <charset val="134"/>
    </font>
    <font>
      <sz val="9"/>
      <color rgb="FF000000"/>
      <name val="Times New Roman"/>
      <charset val="134"/>
    </font>
    <font>
      <sz val="19"/>
      <name val="方正小标宋_GBK"/>
      <charset val="134"/>
    </font>
    <font>
      <sz val="11"/>
      <color rgb="FF000000"/>
      <name val="方正楷体_GBK"/>
      <charset val="134"/>
    </font>
    <font>
      <sz val="18"/>
      <color rgb="FF000000"/>
      <name val="方正小标宋_GBK"/>
      <charset val="134"/>
    </font>
    <font>
      <sz val="12"/>
      <color rgb="FF000000"/>
      <name val="方正黑体_GBK"/>
      <charset val="134"/>
    </font>
    <font>
      <sz val="17"/>
      <color rgb="FF000000"/>
      <name val="方正小标宋_GBK"/>
      <charset val="134"/>
    </font>
    <font>
      <sz val="10"/>
      <name val="方正仿宋_GBK"/>
      <charset val="134"/>
    </font>
    <font>
      <sz val="10"/>
      <color rgb="FF000000"/>
      <name val="华文仿宋"/>
      <charset val="134"/>
    </font>
    <font>
      <sz val="12"/>
      <color rgb="FF000000"/>
      <name val="方正楷体_GBK"/>
      <charset val="134"/>
    </font>
    <font>
      <sz val="12"/>
      <color rgb="FF00000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5" fillId="0" borderId="0" applyFont="0" applyFill="0" applyBorder="0" applyAlignment="0" applyProtection="0">
      <alignment vertical="center"/>
    </xf>
    <xf numFmtId="0" fontId="36" fillId="2" borderId="0" applyNumberFormat="0" applyBorder="0" applyAlignment="0" applyProtection="0">
      <alignment vertical="center"/>
    </xf>
    <xf numFmtId="0" fontId="37" fillId="3" borderId="6" applyNumberFormat="0" applyAlignment="0" applyProtection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0" fontId="36" fillId="4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43" fontId="35" fillId="0" borderId="0" applyFon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5" fillId="7" borderId="7" applyNumberFormat="0" applyFont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8" applyNumberFormat="0" applyFill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2" fillId="0" borderId="9" applyNumberFormat="0" applyFill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8" fillId="11" borderId="10" applyNumberFormat="0" applyAlignment="0" applyProtection="0">
      <alignment vertical="center"/>
    </xf>
    <xf numFmtId="0" fontId="49" fillId="11" borderId="6" applyNumberFormat="0" applyAlignment="0" applyProtection="0">
      <alignment vertical="center"/>
    </xf>
    <xf numFmtId="0" fontId="50" fillId="12" borderId="11" applyNumberFormat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52" fillId="0" borderId="13" applyNumberFormat="0" applyFill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</cellStyleXfs>
  <cellXfs count="80">
    <xf numFmtId="0" fontId="0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0" fontId="3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right" vertical="center"/>
    </xf>
    <xf numFmtId="0" fontId="14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righ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3" xfId="0" applyFont="1" applyBorder="1">
      <alignment vertical="center"/>
    </xf>
    <xf numFmtId="4" fontId="20" fillId="0" borderId="3" xfId="0" applyNumberFormat="1" applyFont="1" applyBorder="1" applyAlignment="1">
      <alignment horizontal="righ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/>
    </xf>
    <xf numFmtId="4" fontId="23" fillId="0" borderId="3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left" vertical="center"/>
    </xf>
    <xf numFmtId="0" fontId="24" fillId="0" borderId="3" xfId="0" applyFont="1" applyBorder="1">
      <alignment vertical="center"/>
    </xf>
    <xf numFmtId="4" fontId="25" fillId="0" borderId="3" xfId="0" applyNumberFormat="1" applyFont="1" applyBorder="1" applyAlignment="1">
      <alignment horizontal="right" vertical="center"/>
    </xf>
    <xf numFmtId="0" fontId="24" fillId="0" borderId="3" xfId="0" applyFont="1" applyBorder="1" applyAlignment="1">
      <alignment horizontal="left" vertical="center" wrapText="1"/>
    </xf>
    <xf numFmtId="0" fontId="24" fillId="0" borderId="3" xfId="0" applyFont="1" applyBorder="1" applyAlignment="1">
      <alignment vertical="center" wrapText="1"/>
    </xf>
    <xf numFmtId="0" fontId="26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4" fontId="20" fillId="0" borderId="3" xfId="0" applyNumberFormat="1" applyFont="1" applyBorder="1" applyAlignment="1">
      <alignment horizontal="right" vertical="center"/>
    </xf>
    <xf numFmtId="0" fontId="16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28" fillId="0" borderId="0" xfId="0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left" vertical="center"/>
    </xf>
    <xf numFmtId="0" fontId="14" fillId="0" borderId="3" xfId="0" applyFont="1" applyBorder="1">
      <alignment vertical="center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4" fontId="13" fillId="0" borderId="4" xfId="0" applyNumberFormat="1" applyFont="1" applyBorder="1" applyAlignment="1">
      <alignment horizontal="right" vertical="center"/>
    </xf>
    <xf numFmtId="0" fontId="14" fillId="0" borderId="5" xfId="0" applyFont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4" fontId="32" fillId="0" borderId="5" xfId="0" applyNumberFormat="1" applyFont="1" applyBorder="1" applyAlignment="1">
      <alignment horizontal="right" vertical="center"/>
    </xf>
    <xf numFmtId="4" fontId="13" fillId="0" borderId="3" xfId="0" applyNumberFormat="1" applyFont="1" applyBorder="1" applyAlignment="1">
      <alignment horizontal="right" vertical="center" wrapText="1"/>
    </xf>
    <xf numFmtId="0" fontId="31" fillId="0" borderId="3" xfId="0" applyFont="1" applyBorder="1">
      <alignment vertical="center"/>
    </xf>
    <xf numFmtId="4" fontId="5" fillId="0" borderId="3" xfId="0" applyNumberFormat="1" applyFont="1" applyBorder="1" applyAlignment="1">
      <alignment horizontal="right" vertical="center" wrapText="1"/>
    </xf>
    <xf numFmtId="0" fontId="31" fillId="0" borderId="3" xfId="0" applyFont="1" applyBorder="1" applyAlignment="1">
      <alignment vertical="center" wrapText="1"/>
    </xf>
    <xf numFmtId="0" fontId="33" fillId="0" borderId="0" xfId="0" applyFont="1" applyBorder="1" applyAlignment="1">
      <alignment vertical="center" wrapText="1"/>
    </xf>
    <xf numFmtId="4" fontId="7" fillId="0" borderId="3" xfId="0" applyNumberFormat="1" applyFont="1" applyBorder="1" applyAlignment="1">
      <alignment horizontal="right" vertical="center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right" vertical="center" wrapText="1"/>
    </xf>
    <xf numFmtId="4" fontId="34" fillId="0" borderId="3" xfId="0" applyNumberFormat="1" applyFont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B2" sqref="B2:H2"/>
    </sheetView>
  </sheetViews>
  <sheetFormatPr defaultColWidth="9" defaultRowHeight="14.4"/>
  <cols>
    <col min="1" max="1" width="0.268518518518519" customWidth="1"/>
    <col min="2" max="2" width="23.6203703703704" customWidth="1"/>
    <col min="3" max="3" width="17.2314814814815" customWidth="1"/>
    <col min="4" max="4" width="25.787037037037" customWidth="1"/>
    <col min="5" max="5" width="17.1018518518519" customWidth="1"/>
    <col min="6" max="6" width="16.287037037037" customWidth="1"/>
    <col min="7" max="7" width="15.6111111111111" customWidth="1"/>
    <col min="8" max="8" width="16.4166666666667" customWidth="1"/>
    <col min="9" max="11" width="9.76851851851852" customWidth="1"/>
  </cols>
  <sheetData>
    <row r="1" ht="16.35" customHeight="1" spans="1:2">
      <c r="A1" s="20"/>
      <c r="B1" s="21" t="s">
        <v>0</v>
      </c>
    </row>
    <row r="2" ht="40.5" customHeight="1" spans="2:8">
      <c r="B2" s="49" t="s">
        <v>1</v>
      </c>
      <c r="C2" s="49"/>
      <c r="D2" s="49"/>
      <c r="E2" s="49"/>
      <c r="F2" s="49"/>
      <c r="G2" s="49"/>
      <c r="H2" s="49"/>
    </row>
    <row r="3" ht="23.25" customHeight="1" spans="8:8">
      <c r="H3" s="50" t="s">
        <v>2</v>
      </c>
    </row>
    <row r="4" ht="43.1" customHeight="1" spans="2:8">
      <c r="B4" s="32" t="s">
        <v>3</v>
      </c>
      <c r="C4" s="32"/>
      <c r="D4" s="32" t="s">
        <v>4</v>
      </c>
      <c r="E4" s="32"/>
      <c r="F4" s="32"/>
      <c r="G4" s="32"/>
      <c r="H4" s="32"/>
    </row>
    <row r="5" ht="43.1" customHeight="1" spans="2:8">
      <c r="B5" s="51" t="s">
        <v>5</v>
      </c>
      <c r="C5" s="51" t="s">
        <v>6</v>
      </c>
      <c r="D5" s="51" t="s">
        <v>5</v>
      </c>
      <c r="E5" s="51" t="s">
        <v>7</v>
      </c>
      <c r="F5" s="32" t="s">
        <v>8</v>
      </c>
      <c r="G5" s="32" t="s">
        <v>9</v>
      </c>
      <c r="H5" s="32" t="s">
        <v>10</v>
      </c>
    </row>
    <row r="6" ht="24.15" customHeight="1" spans="2:8">
      <c r="B6" s="52" t="s">
        <v>11</v>
      </c>
      <c r="C6" s="76">
        <v>1145</v>
      </c>
      <c r="D6" s="52" t="s">
        <v>12</v>
      </c>
      <c r="E6" s="76">
        <v>1203.66</v>
      </c>
      <c r="F6" s="76">
        <v>1203.66</v>
      </c>
      <c r="G6" s="76"/>
      <c r="H6" s="76"/>
    </row>
    <row r="7" ht="23.25" customHeight="1" spans="2:8">
      <c r="B7" s="36" t="s">
        <v>13</v>
      </c>
      <c r="C7" s="53">
        <v>1145</v>
      </c>
      <c r="D7" s="36" t="s">
        <v>14</v>
      </c>
      <c r="E7" s="53">
        <f>F7</f>
        <v>578.27</v>
      </c>
      <c r="F7" s="53">
        <v>578.27</v>
      </c>
      <c r="G7" s="53"/>
      <c r="H7" s="53"/>
    </row>
    <row r="8" ht="23.25" customHeight="1" spans="2:8">
      <c r="B8" s="36"/>
      <c r="C8" s="53"/>
      <c r="D8" s="36" t="s">
        <v>15</v>
      </c>
      <c r="E8" s="53">
        <f t="shared" ref="E8:E15" si="0">F8</f>
        <v>5</v>
      </c>
      <c r="F8" s="53">
        <v>5</v>
      </c>
      <c r="G8" s="53"/>
      <c r="H8" s="53"/>
    </row>
    <row r="9" ht="23.25" customHeight="1" spans="2:8">
      <c r="B9" s="36"/>
      <c r="C9" s="53"/>
      <c r="D9" s="36" t="s">
        <v>16</v>
      </c>
      <c r="E9" s="53">
        <f t="shared" si="0"/>
        <v>3</v>
      </c>
      <c r="F9" s="53">
        <v>3</v>
      </c>
      <c r="G9" s="53"/>
      <c r="H9" s="53"/>
    </row>
    <row r="10" ht="23.25" customHeight="1" spans="2:8">
      <c r="B10" s="36"/>
      <c r="C10" s="53"/>
      <c r="D10" s="36" t="s">
        <v>17</v>
      </c>
      <c r="E10" s="53">
        <f t="shared" si="0"/>
        <v>21.35</v>
      </c>
      <c r="F10" s="53">
        <v>21.35</v>
      </c>
      <c r="G10" s="53"/>
      <c r="H10" s="53"/>
    </row>
    <row r="11" ht="23.25" customHeight="1" spans="2:8">
      <c r="B11" s="36"/>
      <c r="C11" s="53"/>
      <c r="D11" s="36" t="s">
        <v>18</v>
      </c>
      <c r="E11" s="53">
        <f t="shared" si="0"/>
        <v>174.34</v>
      </c>
      <c r="F11" s="53">
        <v>174.34</v>
      </c>
      <c r="G11" s="53"/>
      <c r="H11" s="53"/>
    </row>
    <row r="12" ht="23.25" customHeight="1" spans="2:8">
      <c r="B12" s="36"/>
      <c r="C12" s="53"/>
      <c r="D12" s="36" t="s">
        <v>19</v>
      </c>
      <c r="E12" s="53">
        <f t="shared" si="0"/>
        <v>49.61</v>
      </c>
      <c r="F12" s="53">
        <v>49.61</v>
      </c>
      <c r="G12" s="53"/>
      <c r="H12" s="53"/>
    </row>
    <row r="13" ht="23.25" customHeight="1" spans="2:10">
      <c r="B13" s="36" t="s">
        <v>20</v>
      </c>
      <c r="C13" s="53"/>
      <c r="D13" s="36" t="s">
        <v>21</v>
      </c>
      <c r="E13" s="53">
        <f t="shared" si="0"/>
        <v>114.37</v>
      </c>
      <c r="F13" s="53">
        <v>114.37</v>
      </c>
      <c r="G13" s="53"/>
      <c r="H13" s="53"/>
      <c r="J13">
        <v>1340</v>
      </c>
    </row>
    <row r="14" ht="23.25" customHeight="1" spans="2:10">
      <c r="B14" s="36" t="s">
        <v>22</v>
      </c>
      <c r="C14" s="53"/>
      <c r="D14" s="36" t="s">
        <v>23</v>
      </c>
      <c r="E14" s="53">
        <f t="shared" si="0"/>
        <v>201.13</v>
      </c>
      <c r="F14" s="53">
        <v>201.13</v>
      </c>
      <c r="G14" s="53"/>
      <c r="H14" s="53"/>
      <c r="J14">
        <f>C22-J13</f>
        <v>-136.34</v>
      </c>
    </row>
    <row r="15" ht="23.25" customHeight="1" spans="2:8">
      <c r="B15" s="36"/>
      <c r="C15" s="53"/>
      <c r="D15" s="36" t="s">
        <v>24</v>
      </c>
      <c r="E15" s="53">
        <f t="shared" si="0"/>
        <v>56.59</v>
      </c>
      <c r="F15" s="53">
        <v>56.59</v>
      </c>
      <c r="G15" s="53"/>
      <c r="H15" s="53"/>
    </row>
    <row r="16" ht="16.35" customHeight="1" spans="2:8">
      <c r="B16" s="77"/>
      <c r="C16" s="78"/>
      <c r="D16" s="77"/>
      <c r="E16" s="78"/>
      <c r="F16" s="78"/>
      <c r="G16" s="78"/>
      <c r="H16" s="78"/>
    </row>
    <row r="17" ht="22.4" customHeight="1" spans="2:8">
      <c r="B17" s="33" t="s">
        <v>25</v>
      </c>
      <c r="C17" s="79"/>
      <c r="D17" s="33" t="s">
        <v>26</v>
      </c>
      <c r="E17" s="78"/>
      <c r="F17" s="78"/>
      <c r="G17" s="78"/>
      <c r="H17" s="78"/>
    </row>
    <row r="18" ht="21.55" customHeight="1" spans="2:8">
      <c r="B18" s="39" t="s">
        <v>27</v>
      </c>
      <c r="C18" s="79">
        <v>58.66</v>
      </c>
      <c r="D18" s="77"/>
      <c r="E18" s="78"/>
      <c r="F18" s="78"/>
      <c r="G18" s="78"/>
      <c r="H18" s="78"/>
    </row>
    <row r="19" ht="20.7" customHeight="1" spans="2:8">
      <c r="B19" s="39" t="s">
        <v>28</v>
      </c>
      <c r="C19" s="79"/>
      <c r="D19" s="77"/>
      <c r="E19" s="78"/>
      <c r="F19" s="78"/>
      <c r="G19" s="78"/>
      <c r="H19" s="78"/>
    </row>
    <row r="20" ht="20.7" customHeight="1" spans="2:8">
      <c r="B20" s="39" t="s">
        <v>29</v>
      </c>
      <c r="C20" s="79"/>
      <c r="D20" s="77"/>
      <c r="E20" s="78"/>
      <c r="F20" s="78"/>
      <c r="G20" s="78"/>
      <c r="H20" s="78"/>
    </row>
    <row r="21" ht="16.35" customHeight="1" spans="2:8">
      <c r="B21" s="77"/>
      <c r="C21" s="78"/>
      <c r="D21" s="77"/>
      <c r="E21" s="78"/>
      <c r="F21" s="78"/>
      <c r="G21" s="78"/>
      <c r="H21" s="78"/>
    </row>
    <row r="22" ht="24.15" customHeight="1" spans="2:8">
      <c r="B22" s="52" t="s">
        <v>30</v>
      </c>
      <c r="C22" s="76">
        <v>1203.66</v>
      </c>
      <c r="D22" s="52" t="s">
        <v>31</v>
      </c>
      <c r="E22" s="76">
        <v>1203.66</v>
      </c>
      <c r="F22" s="76">
        <v>1203.66</v>
      </c>
      <c r="G22" s="76"/>
      <c r="H22" s="76"/>
    </row>
  </sheetData>
  <mergeCells count="3">
    <mergeCell ref="B2:H2"/>
    <mergeCell ref="B4:C4"/>
    <mergeCell ref="D4:H4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"/>
  <sheetViews>
    <sheetView tabSelected="1" workbookViewId="0">
      <selection activeCell="C7" sqref="C7:G7"/>
    </sheetView>
  </sheetViews>
  <sheetFormatPr defaultColWidth="9" defaultRowHeight="13.8" outlineLevelCol="6"/>
  <cols>
    <col min="1" max="1" width="0.268518518518519" style="8" customWidth="1"/>
    <col min="2" max="2" width="19.6759259259259" style="8" customWidth="1"/>
    <col min="3" max="3" width="53.462962962963" style="8" customWidth="1"/>
    <col min="4" max="4" width="16.6944444444444" style="8" customWidth="1"/>
    <col min="5" max="5" width="17.2314814814815" style="8" customWidth="1"/>
    <col min="6" max="6" width="16.287037037037" style="8" customWidth="1"/>
    <col min="7" max="7" width="15.2037037037037" style="8" customWidth="1"/>
    <col min="8" max="8" width="9.76851851851852" style="8" customWidth="1"/>
    <col min="9" max="16384" width="9" style="8"/>
  </cols>
  <sheetData>
    <row r="1" ht="16.35" customHeight="1" spans="1:7">
      <c r="A1" s="9"/>
      <c r="B1" s="10" t="s">
        <v>251</v>
      </c>
      <c r="C1" s="9"/>
      <c r="D1" s="9"/>
      <c r="E1" s="9"/>
      <c r="F1" s="9"/>
      <c r="G1" s="9"/>
    </row>
    <row r="2" ht="16.35" customHeight="1" spans="2:7">
      <c r="B2" s="11" t="s">
        <v>252</v>
      </c>
      <c r="C2" s="11"/>
      <c r="D2" s="11"/>
      <c r="E2" s="11"/>
      <c r="F2" s="11"/>
      <c r="G2" s="11"/>
    </row>
    <row r="3" ht="16.35" customHeight="1" spans="2:7">
      <c r="B3" s="11"/>
      <c r="C3" s="11"/>
      <c r="D3" s="11"/>
      <c r="E3" s="11"/>
      <c r="F3" s="11"/>
      <c r="G3" s="11"/>
    </row>
    <row r="4" ht="16.35" customHeight="1"/>
    <row r="5" ht="19.8" customHeight="1" spans="7:7">
      <c r="G5" s="12" t="s">
        <v>253</v>
      </c>
    </row>
    <row r="6" ht="37.95" customHeight="1" spans="2:7">
      <c r="B6" s="13" t="s">
        <v>254</v>
      </c>
      <c r="C6" s="14" t="s">
        <v>255</v>
      </c>
      <c r="D6" s="14"/>
      <c r="E6" s="15" t="s">
        <v>256</v>
      </c>
      <c r="F6" s="16">
        <v>1562.04</v>
      </c>
      <c r="G6" s="16"/>
    </row>
    <row r="7" ht="183.7" customHeight="1" spans="2:7">
      <c r="B7" s="13" t="s">
        <v>257</v>
      </c>
      <c r="C7" s="17" t="s">
        <v>258</v>
      </c>
      <c r="D7" s="17"/>
      <c r="E7" s="17"/>
      <c r="F7" s="17"/>
      <c r="G7" s="17"/>
    </row>
    <row r="8" ht="21" customHeight="1" spans="2:7">
      <c r="B8" s="13" t="s">
        <v>259</v>
      </c>
      <c r="C8" s="15" t="s">
        <v>260</v>
      </c>
      <c r="D8" s="15" t="s">
        <v>261</v>
      </c>
      <c r="E8" s="15" t="s">
        <v>262</v>
      </c>
      <c r="F8" s="15" t="s">
        <v>263</v>
      </c>
      <c r="G8" s="15" t="s">
        <v>264</v>
      </c>
    </row>
    <row r="9" ht="18.95" customHeight="1" spans="2:7">
      <c r="B9" s="13"/>
      <c r="C9" s="18" t="s">
        <v>265</v>
      </c>
      <c r="D9" s="19" t="s">
        <v>266</v>
      </c>
      <c r="E9" s="19" t="s">
        <v>267</v>
      </c>
      <c r="F9" s="19" t="s">
        <v>268</v>
      </c>
      <c r="G9" s="19" t="s">
        <v>269</v>
      </c>
    </row>
    <row r="10" ht="18.95" customHeight="1" spans="2:7">
      <c r="B10" s="13"/>
      <c r="C10" s="18" t="s">
        <v>270</v>
      </c>
      <c r="D10" s="19" t="s">
        <v>266</v>
      </c>
      <c r="E10" s="19" t="s">
        <v>271</v>
      </c>
      <c r="F10" s="19" t="s">
        <v>272</v>
      </c>
      <c r="G10" s="19" t="s">
        <v>273</v>
      </c>
    </row>
    <row r="11" ht="18.95" customHeight="1" spans="2:7">
      <c r="B11" s="13"/>
      <c r="C11" s="18" t="s">
        <v>274</v>
      </c>
      <c r="D11" s="19" t="s">
        <v>266</v>
      </c>
      <c r="E11" s="19" t="s">
        <v>271</v>
      </c>
      <c r="F11" s="19" t="s">
        <v>272</v>
      </c>
      <c r="G11" s="19" t="s">
        <v>275</v>
      </c>
    </row>
    <row r="12" ht="18.95" customHeight="1" spans="2:7">
      <c r="B12" s="13"/>
      <c r="C12" s="18" t="s">
        <v>276</v>
      </c>
      <c r="D12" s="19" t="s">
        <v>266</v>
      </c>
      <c r="E12" s="19" t="s">
        <v>277</v>
      </c>
      <c r="F12" s="19" t="s">
        <v>272</v>
      </c>
      <c r="G12" s="19" t="s">
        <v>278</v>
      </c>
    </row>
    <row r="13" ht="18.95" customHeight="1" spans="2:7">
      <c r="B13" s="13"/>
      <c r="C13" s="18" t="s">
        <v>279</v>
      </c>
      <c r="D13" s="19" t="s">
        <v>266</v>
      </c>
      <c r="E13" s="19" t="s">
        <v>280</v>
      </c>
      <c r="F13" s="19" t="s">
        <v>272</v>
      </c>
      <c r="G13" s="19" t="s">
        <v>281</v>
      </c>
    </row>
    <row r="14" ht="18.95" customHeight="1" spans="2:7">
      <c r="B14" s="13"/>
      <c r="C14" s="18" t="s">
        <v>282</v>
      </c>
      <c r="D14" s="19" t="s">
        <v>266</v>
      </c>
      <c r="E14" s="19" t="s">
        <v>280</v>
      </c>
      <c r="F14" s="19" t="s">
        <v>272</v>
      </c>
      <c r="G14" s="19" t="s">
        <v>283</v>
      </c>
    </row>
    <row r="15" ht="18.95" customHeight="1" spans="2:7">
      <c r="B15" s="13"/>
      <c r="C15" s="18" t="s">
        <v>284</v>
      </c>
      <c r="D15" s="19" t="s">
        <v>266</v>
      </c>
      <c r="E15" s="19" t="s">
        <v>280</v>
      </c>
      <c r="F15" s="19" t="s">
        <v>272</v>
      </c>
      <c r="G15" s="19" t="s">
        <v>285</v>
      </c>
    </row>
    <row r="16" ht="18.95" customHeight="1" spans="2:7">
      <c r="B16" s="13"/>
      <c r="C16" s="18" t="s">
        <v>286</v>
      </c>
      <c r="D16" s="19" t="s">
        <v>266</v>
      </c>
      <c r="E16" s="19" t="s">
        <v>287</v>
      </c>
      <c r="F16" s="19" t="s">
        <v>268</v>
      </c>
      <c r="G16" s="19" t="s">
        <v>288</v>
      </c>
    </row>
    <row r="17" ht="18.95" customHeight="1" spans="2:7">
      <c r="B17" s="13"/>
      <c r="C17" s="18" t="s">
        <v>289</v>
      </c>
      <c r="D17" s="19" t="s">
        <v>266</v>
      </c>
      <c r="E17" s="19" t="s">
        <v>287</v>
      </c>
      <c r="F17" s="19" t="s">
        <v>268</v>
      </c>
      <c r="G17" s="19" t="s">
        <v>288</v>
      </c>
    </row>
    <row r="18" ht="18.95" customHeight="1" spans="2:7">
      <c r="B18" s="13"/>
      <c r="C18" s="18" t="s">
        <v>290</v>
      </c>
      <c r="D18" s="19" t="s">
        <v>266</v>
      </c>
      <c r="E18" s="19" t="s">
        <v>271</v>
      </c>
      <c r="F18" s="19" t="s">
        <v>268</v>
      </c>
      <c r="G18" s="19" t="s">
        <v>291</v>
      </c>
    </row>
    <row r="19" ht="24.15" customHeight="1" spans="2:6">
      <c r="B19" s="10" t="s">
        <v>292</v>
      </c>
      <c r="E19" s="10" t="s">
        <v>293</v>
      </c>
      <c r="F19" s="8" t="s">
        <v>294</v>
      </c>
    </row>
  </sheetData>
  <mergeCells count="5">
    <mergeCell ref="C6:D6"/>
    <mergeCell ref="F6:G6"/>
    <mergeCell ref="C7:G7"/>
    <mergeCell ref="B8:B18"/>
    <mergeCell ref="B2:G3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3"/>
  <sheetViews>
    <sheetView topLeftCell="A52" workbookViewId="0">
      <selection activeCell="I83" sqref="I83"/>
    </sheetView>
  </sheetViews>
  <sheetFormatPr defaultColWidth="9" defaultRowHeight="14.4" outlineLevelCol="7"/>
  <cols>
    <col min="1" max="8" width="11.3888888888889" customWidth="1"/>
  </cols>
  <sheetData>
    <row r="1" ht="17.4" spans="1:8">
      <c r="A1" s="1" t="s">
        <v>295</v>
      </c>
      <c r="B1" s="1"/>
      <c r="C1" s="1"/>
      <c r="D1" s="1"/>
      <c r="E1" s="1"/>
      <c r="F1" s="1"/>
      <c r="G1" s="1"/>
      <c r="H1" s="1"/>
    </row>
    <row r="2" ht="17.4" spans="1:8">
      <c r="A2" s="1" t="s">
        <v>296</v>
      </c>
      <c r="B2" s="1"/>
      <c r="C2" s="1"/>
      <c r="D2" s="1"/>
      <c r="E2" s="1"/>
      <c r="F2" s="1"/>
      <c r="G2" s="1"/>
      <c r="H2" s="1"/>
    </row>
    <row r="3" spans="1:8">
      <c r="A3" s="2" t="s">
        <v>297</v>
      </c>
      <c r="B3" s="3" t="s">
        <v>298</v>
      </c>
      <c r="C3" s="3"/>
      <c r="D3" s="3"/>
      <c r="E3" s="3"/>
      <c r="F3" s="3"/>
      <c r="G3" s="3"/>
      <c r="H3" s="3"/>
    </row>
    <row r="4" ht="34" customHeight="1" spans="1:8">
      <c r="A4" s="4" t="s">
        <v>299</v>
      </c>
      <c r="B4" s="4"/>
      <c r="C4" s="5" t="s">
        <v>300</v>
      </c>
      <c r="D4" s="5"/>
      <c r="E4" s="4" t="s">
        <v>301</v>
      </c>
      <c r="F4" s="4"/>
      <c r="G4" s="5"/>
      <c r="H4" s="5"/>
    </row>
    <row r="5" ht="40" customHeight="1" spans="1:8">
      <c r="A5" s="4" t="s">
        <v>302</v>
      </c>
      <c r="B5" s="4"/>
      <c r="C5" s="5" t="s">
        <v>303</v>
      </c>
      <c r="D5" s="5"/>
      <c r="E5" s="4" t="s">
        <v>304</v>
      </c>
      <c r="F5" s="4"/>
      <c r="G5" s="5" t="s">
        <v>298</v>
      </c>
      <c r="H5" s="5"/>
    </row>
    <row r="6" spans="1:8">
      <c r="A6" s="4" t="s">
        <v>305</v>
      </c>
      <c r="B6" s="4"/>
      <c r="C6" s="4"/>
      <c r="D6" s="4"/>
      <c r="E6" s="4">
        <v>10</v>
      </c>
      <c r="F6" s="4"/>
      <c r="G6" s="4"/>
      <c r="H6" s="4"/>
    </row>
    <row r="7" spans="1:8">
      <c r="A7" s="4" t="s">
        <v>306</v>
      </c>
      <c r="B7" s="4"/>
      <c r="C7" s="6" t="s">
        <v>307</v>
      </c>
      <c r="D7" s="6"/>
      <c r="E7" s="7">
        <v>2.16</v>
      </c>
      <c r="F7" s="7"/>
      <c r="G7" s="7"/>
      <c r="H7" s="7"/>
    </row>
    <row r="8" spans="1:8">
      <c r="A8" s="4"/>
      <c r="B8" s="4"/>
      <c r="C8" s="4" t="s">
        <v>308</v>
      </c>
      <c r="D8" s="4"/>
      <c r="E8" s="7">
        <v>2.16</v>
      </c>
      <c r="F8" s="7"/>
      <c r="G8" s="7"/>
      <c r="H8" s="7"/>
    </row>
    <row r="9" spans="1:8">
      <c r="A9" s="4"/>
      <c r="B9" s="4"/>
      <c r="C9" s="4" t="s">
        <v>309</v>
      </c>
      <c r="D9" s="4"/>
      <c r="E9" s="7"/>
      <c r="F9" s="7"/>
      <c r="G9" s="7"/>
      <c r="H9" s="7"/>
    </row>
    <row r="10" spans="1:8">
      <c r="A10" s="4" t="s">
        <v>310</v>
      </c>
      <c r="B10" s="6" t="s">
        <v>311</v>
      </c>
      <c r="C10" s="6"/>
      <c r="D10" s="6"/>
      <c r="E10" s="6"/>
      <c r="F10" s="6"/>
      <c r="G10" s="6"/>
      <c r="H10" s="6"/>
    </row>
    <row r="11" ht="51" customHeight="1" spans="1:8">
      <c r="A11" s="4"/>
      <c r="B11" s="6"/>
      <c r="C11" s="6"/>
      <c r="D11" s="6"/>
      <c r="E11" s="6"/>
      <c r="F11" s="6"/>
      <c r="G11" s="6"/>
      <c r="H11" s="6"/>
    </row>
    <row r="12" ht="25" customHeight="1" spans="1:8">
      <c r="A12" s="4" t="s">
        <v>312</v>
      </c>
      <c r="B12" s="4" t="s">
        <v>313</v>
      </c>
      <c r="C12" s="4" t="s">
        <v>314</v>
      </c>
      <c r="D12" s="4" t="s">
        <v>315</v>
      </c>
      <c r="E12" s="4" t="s">
        <v>316</v>
      </c>
      <c r="F12" s="4" t="s">
        <v>317</v>
      </c>
      <c r="G12" s="4" t="s">
        <v>318</v>
      </c>
      <c r="H12" s="4" t="s">
        <v>319</v>
      </c>
    </row>
    <row r="13" ht="28.8" spans="1:8">
      <c r="A13" s="4"/>
      <c r="B13" s="5" t="s">
        <v>320</v>
      </c>
      <c r="C13" s="5" t="s">
        <v>321</v>
      </c>
      <c r="D13" s="5" t="s">
        <v>322</v>
      </c>
      <c r="E13" s="4" t="s">
        <v>323</v>
      </c>
      <c r="F13" s="4" t="s">
        <v>291</v>
      </c>
      <c r="G13" s="4" t="s">
        <v>271</v>
      </c>
      <c r="H13" s="4" t="s">
        <v>273</v>
      </c>
    </row>
    <row r="14" ht="20" customHeight="1" spans="1:8">
      <c r="A14" s="4"/>
      <c r="B14" s="5"/>
      <c r="C14" s="5" t="s">
        <v>324</v>
      </c>
      <c r="D14" s="5" t="s">
        <v>325</v>
      </c>
      <c r="E14" s="4" t="s">
        <v>326</v>
      </c>
      <c r="F14" s="4" t="s">
        <v>327</v>
      </c>
      <c r="G14" s="4" t="s">
        <v>328</v>
      </c>
      <c r="H14" s="4" t="s">
        <v>273</v>
      </c>
    </row>
    <row r="15" ht="28.8" spans="1:8">
      <c r="A15" s="4"/>
      <c r="B15" s="5" t="s">
        <v>329</v>
      </c>
      <c r="C15" s="5" t="s">
        <v>330</v>
      </c>
      <c r="D15" s="5" t="s">
        <v>331</v>
      </c>
      <c r="E15" s="4" t="s">
        <v>272</v>
      </c>
      <c r="F15" s="4" t="s">
        <v>275</v>
      </c>
      <c r="G15" s="4" t="s">
        <v>271</v>
      </c>
      <c r="H15" s="4" t="s">
        <v>266</v>
      </c>
    </row>
    <row r="16" ht="28.8" spans="1:8">
      <c r="A16" s="4"/>
      <c r="B16" s="5" t="s">
        <v>332</v>
      </c>
      <c r="C16" s="5"/>
      <c r="D16" s="5" t="s">
        <v>333</v>
      </c>
      <c r="E16" s="4" t="s">
        <v>272</v>
      </c>
      <c r="F16" s="4" t="s">
        <v>334</v>
      </c>
      <c r="G16" s="4" t="s">
        <v>335</v>
      </c>
      <c r="H16" s="4" t="s">
        <v>266</v>
      </c>
    </row>
    <row r="17" ht="28.8" spans="1:8">
      <c r="A17" s="4"/>
      <c r="B17" s="5"/>
      <c r="C17" s="5" t="s">
        <v>336</v>
      </c>
      <c r="D17" s="5" t="s">
        <v>337</v>
      </c>
      <c r="E17" s="4" t="s">
        <v>272</v>
      </c>
      <c r="F17" s="4" t="s">
        <v>338</v>
      </c>
      <c r="G17" s="4" t="s">
        <v>339</v>
      </c>
      <c r="H17" s="4" t="s">
        <v>266</v>
      </c>
    </row>
    <row r="18" ht="28.8" spans="1:8">
      <c r="A18" s="4"/>
      <c r="B18" s="5"/>
      <c r="C18" s="5"/>
      <c r="D18" s="5" t="s">
        <v>340</v>
      </c>
      <c r="E18" s="4" t="s">
        <v>272</v>
      </c>
      <c r="F18" s="4" t="s">
        <v>341</v>
      </c>
      <c r="G18" s="4" t="s">
        <v>339</v>
      </c>
      <c r="H18" s="4" t="s">
        <v>266</v>
      </c>
    </row>
    <row r="19" ht="28.8" spans="1:8">
      <c r="A19" s="4"/>
      <c r="B19" s="5"/>
      <c r="C19" s="5"/>
      <c r="D19" s="5" t="s">
        <v>342</v>
      </c>
      <c r="E19" s="4" t="s">
        <v>272</v>
      </c>
      <c r="F19" s="4" t="s">
        <v>338</v>
      </c>
      <c r="G19" s="4" t="s">
        <v>339</v>
      </c>
      <c r="H19" s="4" t="s">
        <v>266</v>
      </c>
    </row>
    <row r="20" ht="17.4" spans="1:8">
      <c r="A20" s="1" t="s">
        <v>295</v>
      </c>
      <c r="B20" s="1"/>
      <c r="C20" s="1"/>
      <c r="D20" s="1"/>
      <c r="E20" s="1"/>
      <c r="F20" s="1"/>
      <c r="G20" s="1"/>
      <c r="H20" s="1"/>
    </row>
    <row r="21" ht="17.4" spans="1:8">
      <c r="A21" s="1" t="s">
        <v>296</v>
      </c>
      <c r="B21" s="1"/>
      <c r="C21" s="1"/>
      <c r="D21" s="1"/>
      <c r="E21" s="1"/>
      <c r="F21" s="1"/>
      <c r="G21" s="1"/>
      <c r="H21" s="1"/>
    </row>
    <row r="22" spans="1:8">
      <c r="A22" s="2" t="s">
        <v>297</v>
      </c>
      <c r="B22" s="3" t="s">
        <v>298</v>
      </c>
      <c r="C22" s="3"/>
      <c r="D22" s="3"/>
      <c r="E22" s="3"/>
      <c r="F22" s="3"/>
      <c r="G22" s="3"/>
      <c r="H22" s="3"/>
    </row>
    <row r="23" ht="30" customHeight="1" spans="1:8">
      <c r="A23" s="4" t="s">
        <v>299</v>
      </c>
      <c r="B23" s="4"/>
      <c r="C23" s="5" t="s">
        <v>343</v>
      </c>
      <c r="D23" s="5"/>
      <c r="E23" s="4" t="s">
        <v>301</v>
      </c>
      <c r="F23" s="4"/>
      <c r="G23" s="5"/>
      <c r="H23" s="5"/>
    </row>
    <row r="24" ht="35" customHeight="1" spans="1:8">
      <c r="A24" s="4" t="s">
        <v>302</v>
      </c>
      <c r="B24" s="4"/>
      <c r="C24" s="5" t="s">
        <v>303</v>
      </c>
      <c r="D24" s="5"/>
      <c r="E24" s="4" t="s">
        <v>304</v>
      </c>
      <c r="F24" s="4"/>
      <c r="G24" s="5" t="s">
        <v>298</v>
      </c>
      <c r="H24" s="5"/>
    </row>
    <row r="25" spans="1:8">
      <c r="A25" s="4" t="s">
        <v>305</v>
      </c>
      <c r="B25" s="4"/>
      <c r="C25" s="4"/>
      <c r="D25" s="4"/>
      <c r="E25" s="4">
        <v>10</v>
      </c>
      <c r="F25" s="4"/>
      <c r="G25" s="4"/>
      <c r="H25" s="4"/>
    </row>
    <row r="26" spans="1:8">
      <c r="A26" s="4" t="s">
        <v>306</v>
      </c>
      <c r="B26" s="4"/>
      <c r="C26" s="6" t="s">
        <v>307</v>
      </c>
      <c r="D26" s="6"/>
      <c r="E26" s="7">
        <v>21.69</v>
      </c>
      <c r="F26" s="7"/>
      <c r="G26" s="7"/>
      <c r="H26" s="7"/>
    </row>
    <row r="27" spans="1:8">
      <c r="A27" s="4"/>
      <c r="B27" s="4"/>
      <c r="C27" s="4" t="s">
        <v>308</v>
      </c>
      <c r="D27" s="4"/>
      <c r="E27" s="7">
        <v>21.69</v>
      </c>
      <c r="F27" s="7"/>
      <c r="G27" s="7"/>
      <c r="H27" s="7"/>
    </row>
    <row r="28" spans="1:8">
      <c r="A28" s="4"/>
      <c r="B28" s="4"/>
      <c r="C28" s="4" t="s">
        <v>309</v>
      </c>
      <c r="D28" s="4"/>
      <c r="E28" s="7"/>
      <c r="F28" s="7"/>
      <c r="G28" s="7"/>
      <c r="H28" s="7"/>
    </row>
    <row r="29" spans="1:8">
      <c r="A29" s="4" t="s">
        <v>310</v>
      </c>
      <c r="B29" s="6" t="s">
        <v>344</v>
      </c>
      <c r="C29" s="6"/>
      <c r="D29" s="6"/>
      <c r="E29" s="6"/>
      <c r="F29" s="6"/>
      <c r="G29" s="6"/>
      <c r="H29" s="6"/>
    </row>
    <row r="30" ht="49" customHeight="1" spans="1:8">
      <c r="A30" s="4"/>
      <c r="B30" s="6"/>
      <c r="C30" s="6"/>
      <c r="D30" s="6"/>
      <c r="E30" s="6"/>
      <c r="F30" s="6"/>
      <c r="G30" s="6"/>
      <c r="H30" s="6"/>
    </row>
    <row r="31" spans="1:8">
      <c r="A31" s="4" t="s">
        <v>312</v>
      </c>
      <c r="B31" s="4" t="s">
        <v>313</v>
      </c>
      <c r="C31" s="4" t="s">
        <v>314</v>
      </c>
      <c r="D31" s="4" t="s">
        <v>315</v>
      </c>
      <c r="E31" s="4" t="s">
        <v>316</v>
      </c>
      <c r="F31" s="4" t="s">
        <v>317</v>
      </c>
      <c r="G31" s="4" t="s">
        <v>318</v>
      </c>
      <c r="H31" s="4" t="s">
        <v>319</v>
      </c>
    </row>
    <row r="32" ht="28.8" spans="1:8">
      <c r="A32" s="4"/>
      <c r="B32" s="5" t="s">
        <v>320</v>
      </c>
      <c r="C32" s="5" t="s">
        <v>321</v>
      </c>
      <c r="D32" s="5" t="s">
        <v>345</v>
      </c>
      <c r="E32" s="4" t="s">
        <v>323</v>
      </c>
      <c r="F32" s="4" t="s">
        <v>291</v>
      </c>
      <c r="G32" s="4" t="s">
        <v>271</v>
      </c>
      <c r="H32" s="4" t="s">
        <v>273</v>
      </c>
    </row>
    <row r="33" ht="28.8" spans="1:8">
      <c r="A33" s="4"/>
      <c r="B33" s="5"/>
      <c r="C33" s="5" t="s">
        <v>324</v>
      </c>
      <c r="D33" s="5" t="s">
        <v>346</v>
      </c>
      <c r="E33" s="4" t="s">
        <v>323</v>
      </c>
      <c r="F33" s="4" t="s">
        <v>347</v>
      </c>
      <c r="G33" s="4" t="s">
        <v>328</v>
      </c>
      <c r="H33" s="4" t="s">
        <v>273</v>
      </c>
    </row>
    <row r="34" ht="28.8" spans="1:8">
      <c r="A34" s="4"/>
      <c r="B34" s="5" t="s">
        <v>332</v>
      </c>
      <c r="C34" s="5" t="s">
        <v>336</v>
      </c>
      <c r="D34" s="5" t="s">
        <v>337</v>
      </c>
      <c r="E34" s="4" t="s">
        <v>272</v>
      </c>
      <c r="F34" s="4" t="s">
        <v>348</v>
      </c>
      <c r="G34" s="4" t="s">
        <v>339</v>
      </c>
      <c r="H34" s="4" t="s">
        <v>266</v>
      </c>
    </row>
    <row r="35" ht="28.8" spans="1:8">
      <c r="A35" s="4"/>
      <c r="B35" s="5"/>
      <c r="C35" s="5" t="s">
        <v>349</v>
      </c>
      <c r="D35" s="5" t="s">
        <v>350</v>
      </c>
      <c r="E35" s="4" t="s">
        <v>323</v>
      </c>
      <c r="F35" s="4" t="s">
        <v>347</v>
      </c>
      <c r="G35" s="4" t="s">
        <v>328</v>
      </c>
      <c r="H35" s="4" t="s">
        <v>266</v>
      </c>
    </row>
    <row r="36" ht="28.8" spans="1:8">
      <c r="A36" s="4"/>
      <c r="B36" s="5" t="s">
        <v>329</v>
      </c>
      <c r="C36" s="5" t="s">
        <v>330</v>
      </c>
      <c r="D36" s="5" t="s">
        <v>351</v>
      </c>
      <c r="E36" s="4" t="s">
        <v>272</v>
      </c>
      <c r="F36" s="4" t="s">
        <v>275</v>
      </c>
      <c r="G36" s="4" t="s">
        <v>271</v>
      </c>
      <c r="H36" s="4" t="s">
        <v>266</v>
      </c>
    </row>
    <row r="37" ht="28.8" spans="1:8">
      <c r="A37" s="4"/>
      <c r="B37" s="5"/>
      <c r="C37" s="5"/>
      <c r="D37" s="5" t="s">
        <v>352</v>
      </c>
      <c r="E37" s="4" t="s">
        <v>272</v>
      </c>
      <c r="F37" s="4" t="s">
        <v>353</v>
      </c>
      <c r="G37" s="4" t="s">
        <v>354</v>
      </c>
      <c r="H37" s="4" t="s">
        <v>266</v>
      </c>
    </row>
    <row r="38" ht="43.2" spans="1:8">
      <c r="A38" s="4"/>
      <c r="B38" s="5"/>
      <c r="C38" s="5"/>
      <c r="D38" s="5" t="s">
        <v>355</v>
      </c>
      <c r="E38" s="4" t="s">
        <v>272</v>
      </c>
      <c r="F38" s="4" t="s">
        <v>356</v>
      </c>
      <c r="G38" s="4" t="s">
        <v>354</v>
      </c>
      <c r="H38" s="4" t="s">
        <v>266</v>
      </c>
    </row>
    <row r="39" ht="17.4" spans="1:8">
      <c r="A39" s="1" t="s">
        <v>295</v>
      </c>
      <c r="B39" s="1"/>
      <c r="C39" s="1"/>
      <c r="D39" s="1"/>
      <c r="E39" s="1"/>
      <c r="F39" s="1"/>
      <c r="G39" s="1"/>
      <c r="H39" s="1"/>
    </row>
    <row r="40" ht="17.4" spans="1:8">
      <c r="A40" s="1" t="s">
        <v>296</v>
      </c>
      <c r="B40" s="1"/>
      <c r="C40" s="1"/>
      <c r="D40" s="1"/>
      <c r="E40" s="1"/>
      <c r="F40" s="1"/>
      <c r="G40" s="1"/>
      <c r="H40" s="1"/>
    </row>
    <row r="41" spans="1:8">
      <c r="A41" s="2" t="s">
        <v>297</v>
      </c>
      <c r="B41" s="3" t="s">
        <v>298</v>
      </c>
      <c r="C41" s="3"/>
      <c r="D41" s="3"/>
      <c r="E41" s="3"/>
      <c r="F41" s="3"/>
      <c r="G41" s="3"/>
      <c r="H41" s="3"/>
    </row>
    <row r="42" ht="45" customHeight="1" spans="1:8">
      <c r="A42" s="4" t="s">
        <v>299</v>
      </c>
      <c r="B42" s="4"/>
      <c r="C42" s="5" t="s">
        <v>357</v>
      </c>
      <c r="D42" s="5"/>
      <c r="E42" s="4" t="s">
        <v>301</v>
      </c>
      <c r="F42" s="4"/>
      <c r="G42" s="5"/>
      <c r="H42" s="5"/>
    </row>
    <row r="43" ht="38" customHeight="1" spans="1:8">
      <c r="A43" s="4" t="s">
        <v>302</v>
      </c>
      <c r="B43" s="4"/>
      <c r="C43" s="5" t="s">
        <v>303</v>
      </c>
      <c r="D43" s="5"/>
      <c r="E43" s="4" t="s">
        <v>304</v>
      </c>
      <c r="F43" s="4"/>
      <c r="G43" s="5" t="s">
        <v>298</v>
      </c>
      <c r="H43" s="5"/>
    </row>
    <row r="44" spans="1:8">
      <c r="A44" s="4" t="s">
        <v>305</v>
      </c>
      <c r="B44" s="4"/>
      <c r="C44" s="4"/>
      <c r="D44" s="4"/>
      <c r="E44" s="4">
        <v>10</v>
      </c>
      <c r="F44" s="4"/>
      <c r="G44" s="4"/>
      <c r="H44" s="4"/>
    </row>
    <row r="45" spans="1:8">
      <c r="A45" s="4" t="s">
        <v>306</v>
      </c>
      <c r="B45" s="4"/>
      <c r="C45" s="6" t="s">
        <v>307</v>
      </c>
      <c r="D45" s="6"/>
      <c r="E45" s="7">
        <v>118.49</v>
      </c>
      <c r="F45" s="7"/>
      <c r="G45" s="7"/>
      <c r="H45" s="7"/>
    </row>
    <row r="46" spans="1:8">
      <c r="A46" s="4"/>
      <c r="B46" s="4"/>
      <c r="C46" s="4" t="s">
        <v>308</v>
      </c>
      <c r="D46" s="4"/>
      <c r="E46" s="7">
        <v>118.49</v>
      </c>
      <c r="F46" s="7"/>
      <c r="G46" s="7"/>
      <c r="H46" s="7"/>
    </row>
    <row r="47" spans="1:8">
      <c r="A47" s="4"/>
      <c r="B47" s="4"/>
      <c r="C47" s="4" t="s">
        <v>309</v>
      </c>
      <c r="D47" s="4"/>
      <c r="E47" s="7"/>
      <c r="F47" s="7"/>
      <c r="G47" s="7"/>
      <c r="H47" s="7"/>
    </row>
    <row r="48" spans="1:8">
      <c r="A48" s="4" t="s">
        <v>310</v>
      </c>
      <c r="B48" s="6" t="s">
        <v>358</v>
      </c>
      <c r="C48" s="6"/>
      <c r="D48" s="6"/>
      <c r="E48" s="6"/>
      <c r="F48" s="6"/>
      <c r="G48" s="6"/>
      <c r="H48" s="6"/>
    </row>
    <row r="49" ht="88" customHeight="1" spans="1:8">
      <c r="A49" s="4"/>
      <c r="B49" s="6"/>
      <c r="C49" s="6"/>
      <c r="D49" s="6"/>
      <c r="E49" s="6"/>
      <c r="F49" s="6"/>
      <c r="G49" s="6"/>
      <c r="H49" s="6"/>
    </row>
    <row r="50" spans="1:8">
      <c r="A50" s="4" t="s">
        <v>312</v>
      </c>
      <c r="B50" s="4" t="s">
        <v>313</v>
      </c>
      <c r="C50" s="4" t="s">
        <v>314</v>
      </c>
      <c r="D50" s="4" t="s">
        <v>315</v>
      </c>
      <c r="E50" s="4" t="s">
        <v>316</v>
      </c>
      <c r="F50" s="4" t="s">
        <v>317</v>
      </c>
      <c r="G50" s="4" t="s">
        <v>318</v>
      </c>
      <c r="H50" s="4" t="s">
        <v>319</v>
      </c>
    </row>
    <row r="51" ht="43.2" spans="1:8">
      <c r="A51" s="4"/>
      <c r="B51" s="5" t="s">
        <v>320</v>
      </c>
      <c r="C51" s="5" t="s">
        <v>359</v>
      </c>
      <c r="D51" s="5" t="s">
        <v>360</v>
      </c>
      <c r="E51" s="4" t="s">
        <v>272</v>
      </c>
      <c r="F51" s="4" t="s">
        <v>361</v>
      </c>
      <c r="G51" s="4" t="s">
        <v>362</v>
      </c>
      <c r="H51" s="4" t="s">
        <v>347</v>
      </c>
    </row>
    <row r="52" ht="43.2" spans="1:8">
      <c r="A52" s="4"/>
      <c r="B52" s="5"/>
      <c r="C52" s="5"/>
      <c r="D52" s="5" t="s">
        <v>363</v>
      </c>
      <c r="E52" s="4" t="s">
        <v>272</v>
      </c>
      <c r="F52" s="4" t="s">
        <v>361</v>
      </c>
      <c r="G52" s="4" t="s">
        <v>362</v>
      </c>
      <c r="H52" s="4" t="s">
        <v>347</v>
      </c>
    </row>
    <row r="53" ht="28.8" spans="1:8">
      <c r="A53" s="4"/>
      <c r="B53" s="5"/>
      <c r="C53" s="5"/>
      <c r="D53" s="5" t="s">
        <v>364</v>
      </c>
      <c r="E53" s="4" t="s">
        <v>272</v>
      </c>
      <c r="F53" s="4" t="s">
        <v>361</v>
      </c>
      <c r="G53" s="4" t="s">
        <v>362</v>
      </c>
      <c r="H53" s="4" t="s">
        <v>347</v>
      </c>
    </row>
    <row r="54" ht="43.2" spans="1:8">
      <c r="A54" s="4"/>
      <c r="B54" s="5"/>
      <c r="C54" s="5"/>
      <c r="D54" s="5" t="s">
        <v>365</v>
      </c>
      <c r="E54" s="4" t="s">
        <v>272</v>
      </c>
      <c r="F54" s="4" t="s">
        <v>366</v>
      </c>
      <c r="G54" s="4" t="s">
        <v>362</v>
      </c>
      <c r="H54" s="4" t="s">
        <v>347</v>
      </c>
    </row>
    <row r="55" ht="28.8" spans="1:8">
      <c r="A55" s="4"/>
      <c r="B55" s="5"/>
      <c r="C55" s="5"/>
      <c r="D55" s="5" t="s">
        <v>367</v>
      </c>
      <c r="E55" s="4" t="s">
        <v>272</v>
      </c>
      <c r="F55" s="4" t="s">
        <v>368</v>
      </c>
      <c r="G55" s="4" t="s">
        <v>362</v>
      </c>
      <c r="H55" s="4" t="s">
        <v>347</v>
      </c>
    </row>
    <row r="56" ht="28.8" spans="1:8">
      <c r="A56" s="4"/>
      <c r="B56" s="5"/>
      <c r="C56" s="5"/>
      <c r="D56" s="5" t="s">
        <v>369</v>
      </c>
      <c r="E56" s="4" t="s">
        <v>272</v>
      </c>
      <c r="F56" s="4" t="s">
        <v>370</v>
      </c>
      <c r="G56" s="4" t="s">
        <v>362</v>
      </c>
      <c r="H56" s="4" t="s">
        <v>347</v>
      </c>
    </row>
    <row r="57" ht="28.8" spans="1:8">
      <c r="A57" s="4"/>
      <c r="B57" s="5"/>
      <c r="C57" s="5"/>
      <c r="D57" s="5" t="s">
        <v>371</v>
      </c>
      <c r="E57" s="4" t="s">
        <v>323</v>
      </c>
      <c r="F57" s="4" t="s">
        <v>372</v>
      </c>
      <c r="G57" s="4" t="s">
        <v>362</v>
      </c>
      <c r="H57" s="4" t="s">
        <v>347</v>
      </c>
    </row>
    <row r="58" ht="43.2" spans="1:8">
      <c r="A58" s="4"/>
      <c r="B58" s="5"/>
      <c r="C58" s="5" t="s">
        <v>324</v>
      </c>
      <c r="D58" s="5" t="s">
        <v>373</v>
      </c>
      <c r="E58" s="4" t="s">
        <v>323</v>
      </c>
      <c r="F58" s="4" t="s">
        <v>273</v>
      </c>
      <c r="G58" s="4" t="s">
        <v>328</v>
      </c>
      <c r="H58" s="4" t="s">
        <v>347</v>
      </c>
    </row>
    <row r="59" ht="28.8" spans="1:8">
      <c r="A59" s="4"/>
      <c r="B59" s="5"/>
      <c r="C59" s="5"/>
      <c r="D59" s="5" t="s">
        <v>374</v>
      </c>
      <c r="E59" s="4" t="s">
        <v>323</v>
      </c>
      <c r="F59" s="4" t="s">
        <v>269</v>
      </c>
      <c r="G59" s="4" t="s">
        <v>375</v>
      </c>
      <c r="H59" s="4" t="s">
        <v>347</v>
      </c>
    </row>
    <row r="60" spans="1:8">
      <c r="A60" s="4"/>
      <c r="B60" s="5"/>
      <c r="C60" s="5" t="s">
        <v>321</v>
      </c>
      <c r="D60" s="5" t="s">
        <v>376</v>
      </c>
      <c r="E60" s="4" t="s">
        <v>323</v>
      </c>
      <c r="F60" s="4" t="s">
        <v>288</v>
      </c>
      <c r="G60" s="4" t="s">
        <v>377</v>
      </c>
      <c r="H60" s="4" t="s">
        <v>347</v>
      </c>
    </row>
    <row r="61" ht="28.8" spans="1:8">
      <c r="A61" s="4"/>
      <c r="B61" s="5" t="s">
        <v>329</v>
      </c>
      <c r="C61" s="5" t="s">
        <v>330</v>
      </c>
      <c r="D61" s="5" t="s">
        <v>378</v>
      </c>
      <c r="E61" s="4" t="s">
        <v>272</v>
      </c>
      <c r="F61" s="4" t="s">
        <v>379</v>
      </c>
      <c r="G61" s="4" t="s">
        <v>271</v>
      </c>
      <c r="H61" s="4" t="s">
        <v>266</v>
      </c>
    </row>
    <row r="62" ht="28.8" spans="1:8">
      <c r="A62" s="4"/>
      <c r="B62" s="5" t="s">
        <v>332</v>
      </c>
      <c r="C62" s="5"/>
      <c r="D62" s="5" t="s">
        <v>380</v>
      </c>
      <c r="E62" s="4" t="s">
        <v>272</v>
      </c>
      <c r="F62" s="4" t="s">
        <v>379</v>
      </c>
      <c r="G62" s="4" t="s">
        <v>271</v>
      </c>
      <c r="H62" s="4" t="s">
        <v>273</v>
      </c>
    </row>
    <row r="63" ht="28.8" spans="1:8">
      <c r="A63" s="4"/>
      <c r="B63" s="5"/>
      <c r="C63" s="5" t="s">
        <v>349</v>
      </c>
      <c r="D63" s="5" t="s">
        <v>381</v>
      </c>
      <c r="E63" s="4" t="s">
        <v>272</v>
      </c>
      <c r="F63" s="4" t="s">
        <v>273</v>
      </c>
      <c r="G63" s="4" t="s">
        <v>271</v>
      </c>
      <c r="H63" s="4" t="s">
        <v>266</v>
      </c>
    </row>
    <row r="64" ht="17.4" spans="1:8">
      <c r="A64" s="1" t="s">
        <v>295</v>
      </c>
      <c r="B64" s="1"/>
      <c r="C64" s="1"/>
      <c r="D64" s="1"/>
      <c r="E64" s="1"/>
      <c r="F64" s="1"/>
      <c r="G64" s="1"/>
      <c r="H64" s="1"/>
    </row>
    <row r="65" ht="17.4" spans="1:8">
      <c r="A65" s="1" t="s">
        <v>296</v>
      </c>
      <c r="B65" s="1"/>
      <c r="C65" s="1"/>
      <c r="D65" s="1"/>
      <c r="E65" s="1"/>
      <c r="F65" s="1"/>
      <c r="G65" s="1"/>
      <c r="H65" s="1"/>
    </row>
    <row r="66" ht="21" customHeight="1" spans="1:8">
      <c r="A66" s="2" t="s">
        <v>297</v>
      </c>
      <c r="B66" s="3" t="s">
        <v>298</v>
      </c>
      <c r="C66" s="3"/>
      <c r="D66" s="3"/>
      <c r="E66" s="3"/>
      <c r="F66" s="3"/>
      <c r="G66" s="3"/>
      <c r="H66" s="3"/>
    </row>
    <row r="67" ht="43" customHeight="1" spans="1:8">
      <c r="A67" s="4" t="s">
        <v>299</v>
      </c>
      <c r="B67" s="4"/>
      <c r="C67" s="5" t="s">
        <v>382</v>
      </c>
      <c r="D67" s="5"/>
      <c r="E67" s="4" t="s">
        <v>301</v>
      </c>
      <c r="F67" s="4"/>
      <c r="G67" s="5"/>
      <c r="H67" s="5"/>
    </row>
    <row r="68" ht="37" customHeight="1" spans="1:8">
      <c r="A68" s="4" t="s">
        <v>302</v>
      </c>
      <c r="B68" s="4"/>
      <c r="C68" s="5" t="s">
        <v>303</v>
      </c>
      <c r="D68" s="5"/>
      <c r="E68" s="4" t="s">
        <v>304</v>
      </c>
      <c r="F68" s="4"/>
      <c r="G68" s="5" t="s">
        <v>298</v>
      </c>
      <c r="H68" s="5"/>
    </row>
    <row r="69" spans="1:8">
      <c r="A69" s="4" t="s">
        <v>305</v>
      </c>
      <c r="B69" s="4"/>
      <c r="C69" s="4"/>
      <c r="D69" s="4"/>
      <c r="E69" s="4">
        <v>10</v>
      </c>
      <c r="F69" s="4"/>
      <c r="G69" s="4"/>
      <c r="H69" s="4"/>
    </row>
    <row r="70" spans="1:8">
      <c r="A70" s="4" t="s">
        <v>306</v>
      </c>
      <c r="B70" s="4"/>
      <c r="C70" s="6" t="s">
        <v>307</v>
      </c>
      <c r="D70" s="6"/>
      <c r="E70" s="7">
        <v>50</v>
      </c>
      <c r="F70" s="7"/>
      <c r="G70" s="7"/>
      <c r="H70" s="7"/>
    </row>
    <row r="71" spans="1:8">
      <c r="A71" s="4"/>
      <c r="B71" s="4"/>
      <c r="C71" s="4" t="s">
        <v>308</v>
      </c>
      <c r="D71" s="4"/>
      <c r="E71" s="7">
        <v>50</v>
      </c>
      <c r="F71" s="7"/>
      <c r="G71" s="7"/>
      <c r="H71" s="7"/>
    </row>
    <row r="72" spans="1:8">
      <c r="A72" s="4"/>
      <c r="B72" s="4"/>
      <c r="C72" s="4" t="s">
        <v>309</v>
      </c>
      <c r="D72" s="4"/>
      <c r="E72" s="7"/>
      <c r="F72" s="7"/>
      <c r="G72" s="7"/>
      <c r="H72" s="7"/>
    </row>
    <row r="73" spans="1:8">
      <c r="A73" s="4" t="s">
        <v>310</v>
      </c>
      <c r="B73" s="6" t="s">
        <v>383</v>
      </c>
      <c r="C73" s="6"/>
      <c r="D73" s="6"/>
      <c r="E73" s="6"/>
      <c r="F73" s="6"/>
      <c r="G73" s="6"/>
      <c r="H73" s="6"/>
    </row>
    <row r="74" ht="51" customHeight="1" spans="1:8">
      <c r="A74" s="4"/>
      <c r="B74" s="6"/>
      <c r="C74" s="6"/>
      <c r="D74" s="6"/>
      <c r="E74" s="6"/>
      <c r="F74" s="6"/>
      <c r="G74" s="6"/>
      <c r="H74" s="6"/>
    </row>
    <row r="75" spans="1:8">
      <c r="A75" s="4" t="s">
        <v>312</v>
      </c>
      <c r="B75" s="4" t="s">
        <v>313</v>
      </c>
      <c r="C75" s="4" t="s">
        <v>314</v>
      </c>
      <c r="D75" s="4" t="s">
        <v>315</v>
      </c>
      <c r="E75" s="4" t="s">
        <v>316</v>
      </c>
      <c r="F75" s="4" t="s">
        <v>317</v>
      </c>
      <c r="G75" s="4" t="s">
        <v>318</v>
      </c>
      <c r="H75" s="4" t="s">
        <v>319</v>
      </c>
    </row>
    <row r="76" ht="28.8" spans="1:8">
      <c r="A76" s="4"/>
      <c r="B76" s="5" t="s">
        <v>320</v>
      </c>
      <c r="C76" s="5" t="s">
        <v>359</v>
      </c>
      <c r="D76" s="5" t="s">
        <v>384</v>
      </c>
      <c r="E76" s="4" t="s">
        <v>323</v>
      </c>
      <c r="F76" s="4" t="s">
        <v>385</v>
      </c>
      <c r="G76" s="4" t="s">
        <v>386</v>
      </c>
      <c r="H76" s="4" t="s">
        <v>266</v>
      </c>
    </row>
    <row r="77" ht="28.8" spans="1:8">
      <c r="A77" s="4"/>
      <c r="B77" s="5"/>
      <c r="C77" s="5" t="s">
        <v>321</v>
      </c>
      <c r="D77" s="5" t="s">
        <v>387</v>
      </c>
      <c r="E77" s="4" t="s">
        <v>323</v>
      </c>
      <c r="F77" s="4" t="s">
        <v>288</v>
      </c>
      <c r="G77" s="4" t="s">
        <v>377</v>
      </c>
      <c r="H77" s="4" t="s">
        <v>266</v>
      </c>
    </row>
    <row r="78" ht="28.8" spans="1:8">
      <c r="A78" s="4"/>
      <c r="B78" s="5"/>
      <c r="C78" s="5" t="s">
        <v>388</v>
      </c>
      <c r="D78" s="5" t="s">
        <v>389</v>
      </c>
      <c r="E78" s="4" t="s">
        <v>323</v>
      </c>
      <c r="F78" s="4" t="s">
        <v>291</v>
      </c>
      <c r="G78" s="4" t="s">
        <v>271</v>
      </c>
      <c r="H78" s="4" t="s">
        <v>266</v>
      </c>
    </row>
    <row r="79" ht="28.8" spans="1:8">
      <c r="A79" s="4"/>
      <c r="B79" s="5"/>
      <c r="C79" s="5" t="s">
        <v>324</v>
      </c>
      <c r="D79" s="5" t="s">
        <v>390</v>
      </c>
      <c r="E79" s="4" t="s">
        <v>323</v>
      </c>
      <c r="F79" s="4" t="s">
        <v>391</v>
      </c>
      <c r="G79" s="4" t="s">
        <v>392</v>
      </c>
      <c r="H79" s="4" t="s">
        <v>273</v>
      </c>
    </row>
    <row r="80" ht="28.8" spans="1:8">
      <c r="A80" s="4"/>
      <c r="B80" s="5"/>
      <c r="C80" s="5"/>
      <c r="D80" s="5" t="s">
        <v>393</v>
      </c>
      <c r="E80" s="4" t="s">
        <v>326</v>
      </c>
      <c r="F80" s="4" t="s">
        <v>385</v>
      </c>
      <c r="G80" s="4" t="s">
        <v>386</v>
      </c>
      <c r="H80" s="4" t="s">
        <v>266</v>
      </c>
    </row>
    <row r="81" ht="28.8" spans="1:8">
      <c r="A81" s="4"/>
      <c r="B81" s="5" t="s">
        <v>332</v>
      </c>
      <c r="C81" s="5" t="s">
        <v>349</v>
      </c>
      <c r="D81" s="5" t="s">
        <v>394</v>
      </c>
      <c r="E81" s="4" t="s">
        <v>272</v>
      </c>
      <c r="F81" s="4" t="s">
        <v>395</v>
      </c>
      <c r="G81" s="4" t="s">
        <v>328</v>
      </c>
      <c r="H81" s="4" t="s">
        <v>266</v>
      </c>
    </row>
    <row r="82" ht="28.8" spans="1:8">
      <c r="A82" s="4"/>
      <c r="B82" s="5"/>
      <c r="C82" s="5" t="s">
        <v>396</v>
      </c>
      <c r="D82" s="5" t="s">
        <v>397</v>
      </c>
      <c r="E82" s="4" t="s">
        <v>323</v>
      </c>
      <c r="F82" s="4" t="s">
        <v>269</v>
      </c>
      <c r="G82" s="4" t="s">
        <v>335</v>
      </c>
      <c r="H82" s="4" t="s">
        <v>266</v>
      </c>
    </row>
    <row r="83" ht="28.8" spans="1:8">
      <c r="A83" s="4"/>
      <c r="B83" s="5" t="s">
        <v>329</v>
      </c>
      <c r="C83" s="5"/>
      <c r="D83" s="5" t="s">
        <v>398</v>
      </c>
      <c r="E83" s="4" t="s">
        <v>272</v>
      </c>
      <c r="F83" s="4" t="s">
        <v>275</v>
      </c>
      <c r="G83" s="4" t="s">
        <v>271</v>
      </c>
      <c r="H83" s="4" t="s">
        <v>266</v>
      </c>
    </row>
  </sheetData>
  <mergeCells count="106">
    <mergeCell ref="A1:H1"/>
    <mergeCell ref="A2:H2"/>
    <mergeCell ref="B3:H3"/>
    <mergeCell ref="A4:B4"/>
    <mergeCell ref="C4:D4"/>
    <mergeCell ref="E4:F4"/>
    <mergeCell ref="G4:H4"/>
    <mergeCell ref="A5:B5"/>
    <mergeCell ref="C5:D5"/>
    <mergeCell ref="E5:F5"/>
    <mergeCell ref="G5:H5"/>
    <mergeCell ref="A6:D6"/>
    <mergeCell ref="E6:H6"/>
    <mergeCell ref="C7:D7"/>
    <mergeCell ref="E7:H7"/>
    <mergeCell ref="C8:D8"/>
    <mergeCell ref="E8:H8"/>
    <mergeCell ref="C9:D9"/>
    <mergeCell ref="E9:H9"/>
    <mergeCell ref="A20:H20"/>
    <mergeCell ref="A21:H21"/>
    <mergeCell ref="B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D25"/>
    <mergeCell ref="E25:H25"/>
    <mergeCell ref="C26:D26"/>
    <mergeCell ref="E26:H26"/>
    <mergeCell ref="C27:D27"/>
    <mergeCell ref="E27:H27"/>
    <mergeCell ref="C28:D28"/>
    <mergeCell ref="E28:H28"/>
    <mergeCell ref="A39:H39"/>
    <mergeCell ref="A40:H40"/>
    <mergeCell ref="B41:H41"/>
    <mergeCell ref="A42:B42"/>
    <mergeCell ref="C42:D42"/>
    <mergeCell ref="E42:F42"/>
    <mergeCell ref="G42:H42"/>
    <mergeCell ref="A43:B43"/>
    <mergeCell ref="C43:D43"/>
    <mergeCell ref="E43:F43"/>
    <mergeCell ref="G43:H43"/>
    <mergeCell ref="A44:D44"/>
    <mergeCell ref="E44:H44"/>
    <mergeCell ref="C45:D45"/>
    <mergeCell ref="E45:H45"/>
    <mergeCell ref="C46:D46"/>
    <mergeCell ref="E46:H46"/>
    <mergeCell ref="C47:D47"/>
    <mergeCell ref="E47:H47"/>
    <mergeCell ref="A64:H64"/>
    <mergeCell ref="A65:H65"/>
    <mergeCell ref="B66:H66"/>
    <mergeCell ref="A67:B67"/>
    <mergeCell ref="C67:D67"/>
    <mergeCell ref="E67:F67"/>
    <mergeCell ref="G67:H67"/>
    <mergeCell ref="A68:B68"/>
    <mergeCell ref="C68:D68"/>
    <mergeCell ref="E68:F68"/>
    <mergeCell ref="G68:H68"/>
    <mergeCell ref="A69:D69"/>
    <mergeCell ref="E69:H69"/>
    <mergeCell ref="C70:D70"/>
    <mergeCell ref="E70:H70"/>
    <mergeCell ref="C71:D71"/>
    <mergeCell ref="E71:H71"/>
    <mergeCell ref="C72:D72"/>
    <mergeCell ref="E72:H72"/>
    <mergeCell ref="A10:A11"/>
    <mergeCell ref="A12:A19"/>
    <mergeCell ref="A29:A30"/>
    <mergeCell ref="A31:A38"/>
    <mergeCell ref="A48:A49"/>
    <mergeCell ref="A50:A63"/>
    <mergeCell ref="A73:A74"/>
    <mergeCell ref="A75:A83"/>
    <mergeCell ref="B13:B14"/>
    <mergeCell ref="B16:B17"/>
    <mergeCell ref="B18:B19"/>
    <mergeCell ref="B32:B33"/>
    <mergeCell ref="B34:B35"/>
    <mergeCell ref="B37:B38"/>
    <mergeCell ref="B51:B60"/>
    <mergeCell ref="B62:B63"/>
    <mergeCell ref="B76:B79"/>
    <mergeCell ref="B81:B82"/>
    <mergeCell ref="C18:C19"/>
    <mergeCell ref="C37:C38"/>
    <mergeCell ref="C51:C57"/>
    <mergeCell ref="C58:C59"/>
    <mergeCell ref="A7:B9"/>
    <mergeCell ref="B10:H11"/>
    <mergeCell ref="A26:B28"/>
    <mergeCell ref="B29:H30"/>
    <mergeCell ref="A45:B47"/>
    <mergeCell ref="B48:H49"/>
    <mergeCell ref="A70:B72"/>
    <mergeCell ref="B73:H7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5"/>
  <sheetViews>
    <sheetView workbookViewId="0">
      <selection activeCell="C7" sqref="C7"/>
    </sheetView>
  </sheetViews>
  <sheetFormatPr defaultColWidth="9" defaultRowHeight="14.4" outlineLevelCol="5"/>
  <cols>
    <col min="1" max="1" width="0.12962962962963" customWidth="1"/>
    <col min="2" max="2" width="9.76851851851852" customWidth="1"/>
    <col min="3" max="3" width="40.7037037037037" customWidth="1"/>
    <col min="4" max="4" width="12.75" customWidth="1"/>
    <col min="5" max="5" width="13.1574074074074" customWidth="1"/>
    <col min="6" max="6" width="13.4351851851852" customWidth="1"/>
    <col min="8" max="8" width="34.25" customWidth="1"/>
  </cols>
  <sheetData>
    <row r="1" ht="16.35" customHeight="1" spans="1:6">
      <c r="A1" s="20"/>
      <c r="B1" s="21" t="s">
        <v>32</v>
      </c>
      <c r="C1" s="20"/>
      <c r="D1" s="20"/>
      <c r="E1" s="20"/>
      <c r="F1" s="20"/>
    </row>
    <row r="2" ht="16.35" customHeight="1" spans="2:6">
      <c r="B2" s="63" t="s">
        <v>33</v>
      </c>
      <c r="C2" s="63"/>
      <c r="D2" s="63"/>
      <c r="E2" s="63"/>
      <c r="F2" s="63"/>
    </row>
    <row r="3" ht="16.35" customHeight="1" spans="2:6">
      <c r="B3" s="63"/>
      <c r="C3" s="63"/>
      <c r="D3" s="63"/>
      <c r="E3" s="63"/>
      <c r="F3" s="63"/>
    </row>
    <row r="4" ht="16.35" customHeight="1" spans="2:6">
      <c r="B4" s="20"/>
      <c r="C4" s="20"/>
      <c r="D4" s="20"/>
      <c r="E4" s="20"/>
      <c r="F4" s="20"/>
    </row>
    <row r="5" ht="20.7" customHeight="1" spans="2:6">
      <c r="B5" s="20"/>
      <c r="C5" s="20"/>
      <c r="D5" s="20"/>
      <c r="E5" s="20"/>
      <c r="F5" s="28" t="s">
        <v>2</v>
      </c>
    </row>
    <row r="6" ht="34.5" customHeight="1" spans="2:6">
      <c r="B6" s="64" t="s">
        <v>34</v>
      </c>
      <c r="C6" s="64"/>
      <c r="D6" s="64" t="s">
        <v>35</v>
      </c>
      <c r="E6" s="64"/>
      <c r="F6" s="64"/>
    </row>
    <row r="7" ht="29.3" customHeight="1" spans="2:6">
      <c r="B7" s="64" t="s">
        <v>36</v>
      </c>
      <c r="C7" s="64" t="s">
        <v>37</v>
      </c>
      <c r="D7" s="64" t="s">
        <v>38</v>
      </c>
      <c r="E7" s="64" t="s">
        <v>39</v>
      </c>
      <c r="F7" s="64" t="s">
        <v>40</v>
      </c>
    </row>
    <row r="8" ht="22.4" customHeight="1" spans="2:6">
      <c r="B8" s="24" t="s">
        <v>7</v>
      </c>
      <c r="C8" s="24"/>
      <c r="D8" s="71">
        <f>D9+D18+D21+D24+D27+D36+D40+D45+D52</f>
        <v>1203.66</v>
      </c>
      <c r="E8" s="71">
        <f>E9+E18+E21+E24+E27+E36+E40+E45+E52</f>
        <v>1011.32</v>
      </c>
      <c r="F8" s="71">
        <f>F9+F18+F21+F24+F27+F36+F40+F45+F52</f>
        <v>192.34</v>
      </c>
    </row>
    <row r="9" ht="19.8" customHeight="1" spans="2:6">
      <c r="B9" s="59" t="s">
        <v>41</v>
      </c>
      <c r="C9" s="72" t="s">
        <v>14</v>
      </c>
      <c r="D9" s="73">
        <f>E9+F9</f>
        <v>578.27</v>
      </c>
      <c r="E9" s="73">
        <v>554.42</v>
      </c>
      <c r="F9" s="73">
        <v>23.85</v>
      </c>
    </row>
    <row r="10" ht="17.25" customHeight="1" spans="2:6">
      <c r="B10" s="59" t="s">
        <v>42</v>
      </c>
      <c r="C10" s="60" t="s">
        <v>43</v>
      </c>
      <c r="D10" s="73">
        <f t="shared" ref="D10:D54" si="0">E10+F10</f>
        <v>19.17</v>
      </c>
      <c r="E10" s="73">
        <v>19.17</v>
      </c>
      <c r="F10" s="73"/>
    </row>
    <row r="11" ht="18.95" customHeight="1" spans="2:6">
      <c r="B11" s="59" t="s">
        <v>44</v>
      </c>
      <c r="C11" s="60" t="s">
        <v>45</v>
      </c>
      <c r="D11" s="73">
        <f t="shared" si="0"/>
        <v>19.17</v>
      </c>
      <c r="E11" s="73">
        <v>19.17</v>
      </c>
      <c r="F11" s="73"/>
    </row>
    <row r="12" ht="18.95" customHeight="1" spans="2:6">
      <c r="B12" s="59" t="s">
        <v>46</v>
      </c>
      <c r="C12" s="60" t="s">
        <v>47</v>
      </c>
      <c r="D12" s="73">
        <f t="shared" si="0"/>
        <v>467.12</v>
      </c>
      <c r="E12" s="73">
        <v>443.27</v>
      </c>
      <c r="F12" s="73">
        <v>23.85</v>
      </c>
    </row>
    <row r="13" ht="17.25" customHeight="1" spans="2:6">
      <c r="B13" s="59" t="s">
        <v>48</v>
      </c>
      <c r="C13" s="74" t="s">
        <v>49</v>
      </c>
      <c r="D13" s="73">
        <f t="shared" si="0"/>
        <v>467.12</v>
      </c>
      <c r="E13" s="73">
        <v>443.27</v>
      </c>
      <c r="F13" s="73">
        <v>23.85</v>
      </c>
    </row>
    <row r="14" ht="18.95" customHeight="1" spans="2:6">
      <c r="B14" s="59" t="s">
        <v>50</v>
      </c>
      <c r="C14" s="60" t="s">
        <v>51</v>
      </c>
      <c r="D14" s="73">
        <f t="shared" si="0"/>
        <v>39.96</v>
      </c>
      <c r="E14" s="73">
        <v>39.96</v>
      </c>
      <c r="F14" s="73"/>
    </row>
    <row r="15" ht="17.25" customHeight="1" spans="2:6">
      <c r="B15" s="59" t="s">
        <v>52</v>
      </c>
      <c r="C15" s="60" t="s">
        <v>45</v>
      </c>
      <c r="D15" s="73">
        <f t="shared" si="0"/>
        <v>39.96</v>
      </c>
      <c r="E15" s="73">
        <v>39.96</v>
      </c>
      <c r="F15" s="73"/>
    </row>
    <row r="16" ht="18.95" customHeight="1" spans="2:6">
      <c r="B16" s="59" t="s">
        <v>53</v>
      </c>
      <c r="C16" s="60" t="s">
        <v>54</v>
      </c>
      <c r="D16" s="73">
        <f t="shared" si="0"/>
        <v>52.02</v>
      </c>
      <c r="E16" s="73">
        <v>52.02</v>
      </c>
      <c r="F16" s="73"/>
    </row>
    <row r="17" ht="19.8" customHeight="1" spans="2:6">
      <c r="B17" s="59" t="s">
        <v>55</v>
      </c>
      <c r="C17" s="60" t="s">
        <v>56</v>
      </c>
      <c r="D17" s="73">
        <f t="shared" si="0"/>
        <v>52.02</v>
      </c>
      <c r="E17" s="73">
        <v>52.02</v>
      </c>
      <c r="F17" s="73"/>
    </row>
    <row r="18" ht="17.25" customHeight="1" spans="2:6">
      <c r="B18" s="59">
        <v>203</v>
      </c>
      <c r="C18" s="60" t="s">
        <v>15</v>
      </c>
      <c r="D18" s="73">
        <f t="shared" si="0"/>
        <v>5</v>
      </c>
      <c r="E18" s="73">
        <v>5</v>
      </c>
      <c r="F18" s="73"/>
    </row>
    <row r="19" ht="18.95" customHeight="1" spans="2:6">
      <c r="B19" s="59">
        <v>20306</v>
      </c>
      <c r="C19" s="60" t="s">
        <v>57</v>
      </c>
      <c r="D19" s="73">
        <f t="shared" si="0"/>
        <v>5</v>
      </c>
      <c r="E19" s="73">
        <v>5</v>
      </c>
      <c r="F19" s="73"/>
    </row>
    <row r="20" ht="17.25" customHeight="1" spans="2:6">
      <c r="B20" s="59">
        <v>2030607</v>
      </c>
      <c r="C20" s="60" t="s">
        <v>58</v>
      </c>
      <c r="D20" s="73">
        <f t="shared" si="0"/>
        <v>5</v>
      </c>
      <c r="E20" s="73">
        <v>5</v>
      </c>
      <c r="F20" s="73"/>
    </row>
    <row r="21" ht="18.95" customHeight="1" spans="2:6">
      <c r="B21" s="59">
        <v>205</v>
      </c>
      <c r="C21" s="60" t="s">
        <v>16</v>
      </c>
      <c r="D21" s="73">
        <f t="shared" si="0"/>
        <v>3</v>
      </c>
      <c r="E21" s="73">
        <v>3</v>
      </c>
      <c r="F21" s="73"/>
    </row>
    <row r="22" ht="18.95" customHeight="1" spans="2:6">
      <c r="B22" s="59">
        <v>20599</v>
      </c>
      <c r="C22" s="60" t="s">
        <v>59</v>
      </c>
      <c r="D22" s="73">
        <f t="shared" si="0"/>
        <v>3</v>
      </c>
      <c r="E22" s="73">
        <v>3</v>
      </c>
      <c r="F22" s="73"/>
    </row>
    <row r="23" ht="18.95" customHeight="1" spans="2:6">
      <c r="B23" s="59">
        <v>2059999</v>
      </c>
      <c r="C23" s="60" t="s">
        <v>60</v>
      </c>
      <c r="D23" s="73">
        <f t="shared" si="0"/>
        <v>3</v>
      </c>
      <c r="E23" s="73">
        <v>3</v>
      </c>
      <c r="F23" s="73"/>
    </row>
    <row r="24" ht="19.8" customHeight="1" spans="2:6">
      <c r="B24" s="59" t="s">
        <v>61</v>
      </c>
      <c r="C24" s="60" t="s">
        <v>62</v>
      </c>
      <c r="D24" s="73">
        <f t="shared" si="0"/>
        <v>21.35</v>
      </c>
      <c r="E24" s="73">
        <v>21.35</v>
      </c>
      <c r="F24" s="73"/>
    </row>
    <row r="25" ht="17.25" customHeight="1" spans="2:6">
      <c r="B25" s="59" t="s">
        <v>63</v>
      </c>
      <c r="C25" s="60" t="s">
        <v>64</v>
      </c>
      <c r="D25" s="73">
        <f t="shared" si="0"/>
        <v>21.35</v>
      </c>
      <c r="E25" s="73">
        <v>21.35</v>
      </c>
      <c r="F25" s="73"/>
    </row>
    <row r="26" ht="18.95" customHeight="1" spans="2:6">
      <c r="B26" s="59">
        <v>2070112</v>
      </c>
      <c r="C26" s="60" t="s">
        <v>65</v>
      </c>
      <c r="D26" s="73">
        <f t="shared" si="0"/>
        <v>21.35</v>
      </c>
      <c r="E26" s="73">
        <v>21.35</v>
      </c>
      <c r="F26" s="73"/>
    </row>
    <row r="27" ht="19.8" customHeight="1" spans="2:6">
      <c r="B27" s="59" t="s">
        <v>66</v>
      </c>
      <c r="C27" s="60" t="s">
        <v>18</v>
      </c>
      <c r="D27" s="73">
        <f t="shared" si="0"/>
        <v>174.34</v>
      </c>
      <c r="E27" s="73">
        <v>174.34</v>
      </c>
      <c r="F27" s="73"/>
    </row>
    <row r="28" ht="17.25" customHeight="1" spans="2:6">
      <c r="B28" s="59" t="s">
        <v>67</v>
      </c>
      <c r="C28" s="60" t="s">
        <v>68</v>
      </c>
      <c r="D28" s="73">
        <f t="shared" si="0"/>
        <v>13.83</v>
      </c>
      <c r="E28" s="73">
        <v>13.83</v>
      </c>
      <c r="F28" s="73"/>
    </row>
    <row r="29" ht="18.95" customHeight="1" spans="2:6">
      <c r="B29" s="59" t="s">
        <v>69</v>
      </c>
      <c r="C29" s="60" t="s">
        <v>70</v>
      </c>
      <c r="D29" s="73">
        <f t="shared" si="0"/>
        <v>13.83</v>
      </c>
      <c r="E29" s="73">
        <v>13.83</v>
      </c>
      <c r="F29" s="73"/>
    </row>
    <row r="30" ht="19.8" customHeight="1" spans="2:6">
      <c r="B30" s="59" t="s">
        <v>71</v>
      </c>
      <c r="C30" s="60" t="s">
        <v>72</v>
      </c>
      <c r="D30" s="73">
        <f t="shared" si="0"/>
        <v>145.66</v>
      </c>
      <c r="E30" s="73">
        <v>145.66</v>
      </c>
      <c r="F30" s="73"/>
    </row>
    <row r="31" ht="17.25" customHeight="1" spans="2:6">
      <c r="B31" s="59" t="s">
        <v>73</v>
      </c>
      <c r="C31" s="60" t="s">
        <v>74</v>
      </c>
      <c r="D31" s="73">
        <f t="shared" si="0"/>
        <v>69.85</v>
      </c>
      <c r="E31" s="73">
        <v>69.85</v>
      </c>
      <c r="F31" s="73"/>
    </row>
    <row r="32" ht="18.95" customHeight="1" spans="2:6">
      <c r="B32" s="59" t="s">
        <v>75</v>
      </c>
      <c r="C32" s="72" t="s">
        <v>76</v>
      </c>
      <c r="D32" s="73">
        <f t="shared" si="0"/>
        <v>34.92</v>
      </c>
      <c r="E32" s="73">
        <v>34.92</v>
      </c>
      <c r="F32" s="73"/>
    </row>
    <row r="33" ht="17.25" customHeight="1" spans="2:6">
      <c r="B33" s="59" t="s">
        <v>77</v>
      </c>
      <c r="C33" s="72" t="s">
        <v>78</v>
      </c>
      <c r="D33" s="73">
        <f t="shared" si="0"/>
        <v>40.89</v>
      </c>
      <c r="E33" s="73">
        <v>40.89</v>
      </c>
      <c r="F33" s="73"/>
    </row>
    <row r="34" ht="18.95" customHeight="1" spans="2:6">
      <c r="B34" s="59" t="s">
        <v>79</v>
      </c>
      <c r="C34" s="60" t="s">
        <v>80</v>
      </c>
      <c r="D34" s="73">
        <f t="shared" si="0"/>
        <v>14.85</v>
      </c>
      <c r="E34" s="73">
        <v>14.85</v>
      </c>
      <c r="F34" s="73"/>
    </row>
    <row r="35" ht="17.25" customHeight="1" spans="2:6">
      <c r="B35" s="59" t="s">
        <v>81</v>
      </c>
      <c r="C35" s="60" t="s">
        <v>82</v>
      </c>
      <c r="D35" s="73">
        <f t="shared" si="0"/>
        <v>14.85</v>
      </c>
      <c r="E35" s="73">
        <v>14.85</v>
      </c>
      <c r="F35" s="73"/>
    </row>
    <row r="36" ht="18.95" customHeight="1" spans="2:6">
      <c r="B36" s="59" t="s">
        <v>83</v>
      </c>
      <c r="C36" s="60" t="s">
        <v>19</v>
      </c>
      <c r="D36" s="73">
        <f t="shared" si="0"/>
        <v>49.61</v>
      </c>
      <c r="E36" s="73">
        <v>49.61</v>
      </c>
      <c r="F36" s="73"/>
    </row>
    <row r="37" ht="19.8" customHeight="1" spans="2:6">
      <c r="B37" s="59" t="s">
        <v>84</v>
      </c>
      <c r="C37" s="72" t="s">
        <v>85</v>
      </c>
      <c r="D37" s="73">
        <f t="shared" si="0"/>
        <v>49.61</v>
      </c>
      <c r="E37" s="73">
        <v>49.61</v>
      </c>
      <c r="F37" s="73"/>
    </row>
    <row r="38" ht="17.25" customHeight="1" spans="2:6">
      <c r="B38" s="59" t="s">
        <v>86</v>
      </c>
      <c r="C38" s="72" t="s">
        <v>87</v>
      </c>
      <c r="D38" s="73">
        <f t="shared" si="0"/>
        <v>25.31</v>
      </c>
      <c r="E38" s="73">
        <v>25.31</v>
      </c>
      <c r="F38" s="73"/>
    </row>
    <row r="39" ht="18.95" customHeight="1" spans="2:6">
      <c r="B39" s="59">
        <v>2101102</v>
      </c>
      <c r="C39" s="60" t="s">
        <v>88</v>
      </c>
      <c r="D39" s="73">
        <f t="shared" si="0"/>
        <v>24.3</v>
      </c>
      <c r="E39" s="73">
        <v>24.3</v>
      </c>
      <c r="F39" s="73"/>
    </row>
    <row r="40" ht="18.95" customHeight="1" spans="2:6">
      <c r="B40" s="59" t="s">
        <v>89</v>
      </c>
      <c r="C40" s="60" t="s">
        <v>21</v>
      </c>
      <c r="D40" s="73">
        <f t="shared" si="0"/>
        <v>114.37</v>
      </c>
      <c r="E40" s="73">
        <v>64.37</v>
      </c>
      <c r="F40" s="73">
        <v>50</v>
      </c>
    </row>
    <row r="41" ht="17.25" customHeight="1" spans="2:6">
      <c r="B41" s="59" t="s">
        <v>90</v>
      </c>
      <c r="C41" s="60" t="s">
        <v>91</v>
      </c>
      <c r="D41" s="73">
        <f t="shared" si="0"/>
        <v>14.37</v>
      </c>
      <c r="E41" s="73">
        <v>14.37</v>
      </c>
      <c r="F41" s="73"/>
    </row>
    <row r="42" ht="18.95" customHeight="1" spans="2:6">
      <c r="B42" s="59" t="s">
        <v>92</v>
      </c>
      <c r="C42" s="60" t="s">
        <v>93</v>
      </c>
      <c r="D42" s="73">
        <f t="shared" si="0"/>
        <v>14.37</v>
      </c>
      <c r="E42" s="73">
        <v>14.37</v>
      </c>
      <c r="F42" s="73"/>
    </row>
    <row r="43" ht="18.95" customHeight="1" spans="2:6">
      <c r="B43" s="59" t="s">
        <v>94</v>
      </c>
      <c r="C43" s="60" t="s">
        <v>95</v>
      </c>
      <c r="D43" s="73">
        <f t="shared" si="0"/>
        <v>100</v>
      </c>
      <c r="E43" s="73">
        <v>50</v>
      </c>
      <c r="F43" s="73">
        <v>50</v>
      </c>
    </row>
    <row r="44" ht="17.25" customHeight="1" spans="2:6">
      <c r="B44" s="59" t="s">
        <v>96</v>
      </c>
      <c r="C44" s="72" t="s">
        <v>97</v>
      </c>
      <c r="D44" s="73">
        <f t="shared" si="0"/>
        <v>100</v>
      </c>
      <c r="E44" s="73">
        <v>50</v>
      </c>
      <c r="F44" s="73">
        <v>50</v>
      </c>
    </row>
    <row r="45" ht="18.95" customHeight="1" spans="2:6">
      <c r="B45" s="59" t="s">
        <v>98</v>
      </c>
      <c r="C45" s="60" t="s">
        <v>23</v>
      </c>
      <c r="D45" s="73">
        <f t="shared" si="0"/>
        <v>201.13</v>
      </c>
      <c r="E45" s="73">
        <v>82.64</v>
      </c>
      <c r="F45" s="73">
        <v>118.49</v>
      </c>
    </row>
    <row r="46" ht="17.25" customHeight="1" spans="2:6">
      <c r="B46" s="59" t="s">
        <v>99</v>
      </c>
      <c r="C46" s="72" t="s">
        <v>100</v>
      </c>
      <c r="D46" s="73">
        <f t="shared" si="0"/>
        <v>66.93</v>
      </c>
      <c r="E46" s="73">
        <v>66.93</v>
      </c>
      <c r="F46" s="73"/>
    </row>
    <row r="47" ht="18.95" customHeight="1" spans="2:6">
      <c r="B47" s="59" t="s">
        <v>101</v>
      </c>
      <c r="C47" s="60" t="s">
        <v>102</v>
      </c>
      <c r="D47" s="73">
        <f t="shared" si="0"/>
        <v>66.93</v>
      </c>
      <c r="E47" s="73">
        <v>66.93</v>
      </c>
      <c r="F47" s="73"/>
    </row>
    <row r="48" ht="17.25" customHeight="1" spans="2:6">
      <c r="B48" s="59" t="s">
        <v>103</v>
      </c>
      <c r="C48" s="72" t="s">
        <v>104</v>
      </c>
      <c r="D48" s="73">
        <f t="shared" si="0"/>
        <v>15.71</v>
      </c>
      <c r="E48" s="73">
        <v>15.71</v>
      </c>
      <c r="F48" s="73"/>
    </row>
    <row r="49" ht="18.95" customHeight="1" spans="2:6">
      <c r="B49" s="59">
        <v>2130204</v>
      </c>
      <c r="C49" s="60" t="s">
        <v>105</v>
      </c>
      <c r="D49" s="73">
        <f t="shared" si="0"/>
        <v>15.71</v>
      </c>
      <c r="E49" s="73">
        <v>15.71</v>
      </c>
      <c r="F49" s="73"/>
    </row>
    <row r="50" ht="19.8" customHeight="1" spans="2:6">
      <c r="B50" s="59" t="s">
        <v>106</v>
      </c>
      <c r="C50" s="72" t="s">
        <v>107</v>
      </c>
      <c r="D50" s="73">
        <f t="shared" si="0"/>
        <v>118.49</v>
      </c>
      <c r="E50" s="73"/>
      <c r="F50" s="73">
        <v>118.49</v>
      </c>
    </row>
    <row r="51" ht="17.25" customHeight="1" spans="2:6">
      <c r="B51" s="59" t="s">
        <v>108</v>
      </c>
      <c r="C51" s="72" t="s">
        <v>109</v>
      </c>
      <c r="D51" s="73">
        <f t="shared" si="0"/>
        <v>118.49</v>
      </c>
      <c r="E51" s="73"/>
      <c r="F51" s="73">
        <v>118.49</v>
      </c>
    </row>
    <row r="52" ht="18.95" customHeight="1" spans="2:6">
      <c r="B52" s="59" t="s">
        <v>110</v>
      </c>
      <c r="C52" s="72" t="s">
        <v>24</v>
      </c>
      <c r="D52" s="73">
        <f t="shared" si="0"/>
        <v>56.59</v>
      </c>
      <c r="E52" s="73">
        <v>56.59</v>
      </c>
      <c r="F52" s="73"/>
    </row>
    <row r="53" ht="19.8" customHeight="1" spans="2:6">
      <c r="B53" s="59" t="s">
        <v>111</v>
      </c>
      <c r="C53" s="72" t="s">
        <v>112</v>
      </c>
      <c r="D53" s="73">
        <f t="shared" si="0"/>
        <v>56.59</v>
      </c>
      <c r="E53" s="73">
        <v>56.59</v>
      </c>
      <c r="F53" s="73"/>
    </row>
    <row r="54" ht="17.25" customHeight="1" spans="2:6">
      <c r="B54" s="59" t="s">
        <v>113</v>
      </c>
      <c r="C54" s="72" t="s">
        <v>114</v>
      </c>
      <c r="D54" s="73">
        <f t="shared" si="0"/>
        <v>56.59</v>
      </c>
      <c r="E54" s="73">
        <v>56.59</v>
      </c>
      <c r="F54" s="73"/>
    </row>
    <row r="55" ht="23.25" customHeight="1" spans="2:6">
      <c r="B55" s="75" t="s">
        <v>115</v>
      </c>
      <c r="C55" s="75"/>
      <c r="D55" s="75"/>
      <c r="E55" s="75"/>
      <c r="F55" s="75"/>
    </row>
  </sheetData>
  <mergeCells count="5">
    <mergeCell ref="B6:C6"/>
    <mergeCell ref="D6:F6"/>
    <mergeCell ref="B8:C8"/>
    <mergeCell ref="B55:F55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workbookViewId="0">
      <selection activeCell="D12" sqref="D12"/>
    </sheetView>
  </sheetViews>
  <sheetFormatPr defaultColWidth="9" defaultRowHeight="14.4" outlineLevelCol="5"/>
  <cols>
    <col min="1" max="1" width="0.268518518518519" customWidth="1"/>
    <col min="2" max="2" width="12.75" customWidth="1"/>
    <col min="3" max="3" width="36.1018518518519" customWidth="1"/>
    <col min="4" max="4" width="18.75" customWidth="1"/>
    <col min="5" max="5" width="16.5555555555556" customWidth="1"/>
    <col min="6" max="6" width="17.5" customWidth="1"/>
  </cols>
  <sheetData>
    <row r="1" ht="18.1" customHeight="1" spans="1:6">
      <c r="A1" s="20"/>
      <c r="B1" s="65" t="s">
        <v>116</v>
      </c>
      <c r="C1" s="54"/>
      <c r="D1" s="54"/>
      <c r="E1" s="54"/>
      <c r="F1" s="54"/>
    </row>
    <row r="2" ht="16.35" customHeight="1" spans="2:6">
      <c r="B2" s="56" t="s">
        <v>117</v>
      </c>
      <c r="C2" s="56"/>
      <c r="D2" s="56"/>
      <c r="E2" s="56"/>
      <c r="F2" s="56"/>
    </row>
    <row r="3" ht="16.35" customHeight="1" spans="2:6">
      <c r="B3" s="56"/>
      <c r="C3" s="56"/>
      <c r="D3" s="56"/>
      <c r="E3" s="56"/>
      <c r="F3" s="56"/>
    </row>
    <row r="4" ht="5" customHeight="1" spans="2:6">
      <c r="B4" s="54"/>
      <c r="C4" s="54"/>
      <c r="D4" s="54"/>
      <c r="E4" s="54"/>
      <c r="F4" s="54"/>
    </row>
    <row r="5" ht="19.8" customHeight="1" spans="2:6">
      <c r="B5" s="54"/>
      <c r="C5" s="54"/>
      <c r="D5" s="54"/>
      <c r="E5" s="54"/>
      <c r="F5" s="28" t="s">
        <v>2</v>
      </c>
    </row>
    <row r="6" ht="36.2" customHeight="1" spans="2:6">
      <c r="B6" s="57" t="s">
        <v>118</v>
      </c>
      <c r="C6" s="57"/>
      <c r="D6" s="57" t="s">
        <v>119</v>
      </c>
      <c r="E6" s="57"/>
      <c r="F6" s="57"/>
    </row>
    <row r="7" ht="27.6" customHeight="1" spans="2:6">
      <c r="B7" s="57" t="s">
        <v>120</v>
      </c>
      <c r="C7" s="57" t="s">
        <v>37</v>
      </c>
      <c r="D7" s="57" t="s">
        <v>38</v>
      </c>
      <c r="E7" s="57" t="s">
        <v>121</v>
      </c>
      <c r="F7" s="57" t="s">
        <v>122</v>
      </c>
    </row>
    <row r="8" ht="19.8" customHeight="1" spans="2:6">
      <c r="B8" s="66" t="s">
        <v>7</v>
      </c>
      <c r="C8" s="66"/>
      <c r="D8" s="67">
        <f>D9+D20+D38+D41</f>
        <v>1011.32</v>
      </c>
      <c r="E8" s="67">
        <f>E9+E20+E38+E41</f>
        <v>715.5</v>
      </c>
      <c r="F8" s="67">
        <f>F9+F20+F38+F41</f>
        <v>295.82</v>
      </c>
    </row>
    <row r="9" ht="19.8" customHeight="1" spans="2:6">
      <c r="B9" s="68" t="s">
        <v>123</v>
      </c>
      <c r="C9" s="69" t="s">
        <v>124</v>
      </c>
      <c r="D9" s="70">
        <f t="shared" ref="D9:F9" si="0">SUM(D10:D19)</f>
        <v>686.61</v>
      </c>
      <c r="E9" s="70">
        <f t="shared" si="0"/>
        <v>674.61</v>
      </c>
      <c r="F9" s="70">
        <f t="shared" si="0"/>
        <v>12</v>
      </c>
    </row>
    <row r="10" ht="18.95" customHeight="1" spans="2:6">
      <c r="B10" s="68" t="s">
        <v>125</v>
      </c>
      <c r="C10" s="69" t="s">
        <v>126</v>
      </c>
      <c r="D10" s="70">
        <f t="shared" ref="D10:D42" si="1">E10+F10</f>
        <v>166.23</v>
      </c>
      <c r="E10" s="70">
        <v>166.23</v>
      </c>
      <c r="F10" s="70"/>
    </row>
    <row r="11" ht="18.95" customHeight="1" spans="2:6">
      <c r="B11" s="68" t="s">
        <v>127</v>
      </c>
      <c r="C11" s="69" t="s">
        <v>128</v>
      </c>
      <c r="D11" s="70">
        <f t="shared" si="1"/>
        <v>108.58</v>
      </c>
      <c r="E11" s="70">
        <v>108.58</v>
      </c>
      <c r="F11" s="70"/>
    </row>
    <row r="12" ht="18.95" customHeight="1" spans="2:6">
      <c r="B12" s="68" t="s">
        <v>129</v>
      </c>
      <c r="C12" s="69" t="s">
        <v>130</v>
      </c>
      <c r="D12" s="70">
        <f t="shared" si="1"/>
        <v>137.61</v>
      </c>
      <c r="E12" s="70">
        <v>137.61</v>
      </c>
      <c r="F12" s="70"/>
    </row>
    <row r="13" ht="18.95" customHeight="1" spans="2:6">
      <c r="B13" s="68" t="s">
        <v>131</v>
      </c>
      <c r="C13" s="69" t="s">
        <v>132</v>
      </c>
      <c r="D13" s="70">
        <f t="shared" si="1"/>
        <v>59.19</v>
      </c>
      <c r="E13" s="70">
        <v>59.19</v>
      </c>
      <c r="F13" s="70"/>
    </row>
    <row r="14" ht="18.95" customHeight="1" spans="2:6">
      <c r="B14" s="68" t="s">
        <v>133</v>
      </c>
      <c r="C14" s="69" t="s">
        <v>134</v>
      </c>
      <c r="D14" s="70">
        <f t="shared" si="1"/>
        <v>69.85</v>
      </c>
      <c r="E14" s="70">
        <v>69.85</v>
      </c>
      <c r="F14" s="70"/>
    </row>
    <row r="15" ht="18.95" customHeight="1" spans="2:6">
      <c r="B15" s="68" t="s">
        <v>135</v>
      </c>
      <c r="C15" s="69" t="s">
        <v>136</v>
      </c>
      <c r="D15" s="70">
        <f t="shared" si="1"/>
        <v>34.92</v>
      </c>
      <c r="E15" s="70">
        <v>34.92</v>
      </c>
      <c r="F15" s="70"/>
    </row>
    <row r="16" ht="18.95" customHeight="1" spans="2:6">
      <c r="B16" s="68" t="s">
        <v>137</v>
      </c>
      <c r="C16" s="69" t="s">
        <v>138</v>
      </c>
      <c r="D16" s="70">
        <f t="shared" si="1"/>
        <v>29.08</v>
      </c>
      <c r="E16" s="70">
        <v>29.08</v>
      </c>
      <c r="F16" s="70"/>
    </row>
    <row r="17" ht="18.95" customHeight="1" spans="2:6">
      <c r="B17" s="68" t="s">
        <v>139</v>
      </c>
      <c r="C17" s="69" t="s">
        <v>140</v>
      </c>
      <c r="D17" s="70">
        <f t="shared" si="1"/>
        <v>12.56</v>
      </c>
      <c r="E17" s="70">
        <v>12.56</v>
      </c>
      <c r="F17" s="70"/>
    </row>
    <row r="18" ht="18.95" customHeight="1" spans="2:6">
      <c r="B18" s="68" t="s">
        <v>141</v>
      </c>
      <c r="C18" s="69" t="s">
        <v>142</v>
      </c>
      <c r="D18" s="70">
        <f t="shared" si="1"/>
        <v>56.59</v>
      </c>
      <c r="E18" s="70">
        <v>56.59</v>
      </c>
      <c r="F18" s="70"/>
    </row>
    <row r="19" ht="19.8" customHeight="1" spans="2:6">
      <c r="B19" s="68">
        <v>30114</v>
      </c>
      <c r="C19" s="69" t="s">
        <v>143</v>
      </c>
      <c r="D19" s="70">
        <f t="shared" si="1"/>
        <v>12</v>
      </c>
      <c r="E19" s="70"/>
      <c r="F19" s="70">
        <v>12</v>
      </c>
    </row>
    <row r="20" ht="18.95" customHeight="1" spans="2:6">
      <c r="B20" s="68" t="s">
        <v>144</v>
      </c>
      <c r="C20" s="69" t="s">
        <v>145</v>
      </c>
      <c r="D20" s="70">
        <f t="shared" si="1"/>
        <v>274.35</v>
      </c>
      <c r="E20" s="70">
        <v>3</v>
      </c>
      <c r="F20" s="70">
        <f>SUM(F21:F37)</f>
        <v>271.35</v>
      </c>
    </row>
    <row r="21" ht="18.95" customHeight="1" spans="2:6">
      <c r="B21" s="68" t="s">
        <v>146</v>
      </c>
      <c r="C21" s="69" t="s">
        <v>147</v>
      </c>
      <c r="D21" s="70">
        <f t="shared" si="1"/>
        <v>31.46</v>
      </c>
      <c r="E21" s="70"/>
      <c r="F21" s="70">
        <v>31.46</v>
      </c>
    </row>
    <row r="22" ht="18.95" customHeight="1" spans="2:6">
      <c r="B22" s="68" t="s">
        <v>148</v>
      </c>
      <c r="C22" s="69" t="s">
        <v>149</v>
      </c>
      <c r="D22" s="70">
        <f t="shared" si="1"/>
        <v>7</v>
      </c>
      <c r="E22" s="70"/>
      <c r="F22" s="70">
        <v>7</v>
      </c>
    </row>
    <row r="23" ht="18.95" customHeight="1" spans="2:6">
      <c r="B23" s="68" t="s">
        <v>150</v>
      </c>
      <c r="C23" s="69" t="s">
        <v>151</v>
      </c>
      <c r="D23" s="70">
        <f t="shared" si="1"/>
        <v>10</v>
      </c>
      <c r="E23" s="70"/>
      <c r="F23" s="70">
        <v>10</v>
      </c>
    </row>
    <row r="24" ht="18.95" customHeight="1" spans="2:6">
      <c r="B24" s="68" t="s">
        <v>152</v>
      </c>
      <c r="C24" s="69" t="s">
        <v>153</v>
      </c>
      <c r="D24" s="70">
        <f t="shared" si="1"/>
        <v>0.5</v>
      </c>
      <c r="E24" s="70"/>
      <c r="F24" s="70">
        <v>0.5</v>
      </c>
    </row>
    <row r="25" ht="18.95" customHeight="1" spans="2:6">
      <c r="B25" s="68" t="s">
        <v>154</v>
      </c>
      <c r="C25" s="69" t="s">
        <v>155</v>
      </c>
      <c r="D25" s="70">
        <f t="shared" si="1"/>
        <v>14</v>
      </c>
      <c r="E25" s="70"/>
      <c r="F25" s="70">
        <v>14</v>
      </c>
    </row>
    <row r="26" ht="18.95" customHeight="1" spans="2:6">
      <c r="B26" s="68" t="s">
        <v>156</v>
      </c>
      <c r="C26" s="69" t="s">
        <v>157</v>
      </c>
      <c r="D26" s="70">
        <f t="shared" si="1"/>
        <v>15.03</v>
      </c>
      <c r="E26" s="70"/>
      <c r="F26" s="70">
        <v>15.03</v>
      </c>
    </row>
    <row r="27" ht="18.95" customHeight="1" spans="2:6">
      <c r="B27" s="68" t="s">
        <v>158</v>
      </c>
      <c r="C27" s="69" t="s">
        <v>159</v>
      </c>
      <c r="D27" s="70">
        <f t="shared" si="1"/>
        <v>48</v>
      </c>
      <c r="E27" s="70"/>
      <c r="F27" s="70">
        <v>48</v>
      </c>
    </row>
    <row r="28" ht="18.95" customHeight="1" spans="2:6">
      <c r="B28" s="68" t="s">
        <v>160</v>
      </c>
      <c r="C28" s="69" t="s">
        <v>161</v>
      </c>
      <c r="D28" s="70">
        <f t="shared" si="1"/>
        <v>2</v>
      </c>
      <c r="E28" s="70"/>
      <c r="F28" s="70">
        <v>2</v>
      </c>
    </row>
    <row r="29" ht="18.95" customHeight="1" spans="2:6">
      <c r="B29" s="68" t="s">
        <v>162</v>
      </c>
      <c r="C29" s="69" t="s">
        <v>163</v>
      </c>
      <c r="D29" s="70">
        <f t="shared" si="1"/>
        <v>4.09</v>
      </c>
      <c r="E29" s="70"/>
      <c r="F29" s="70">
        <v>4.09</v>
      </c>
    </row>
    <row r="30" ht="18.95" customHeight="1" spans="2:6">
      <c r="B30" s="68" t="s">
        <v>164</v>
      </c>
      <c r="C30" s="69" t="s">
        <v>165</v>
      </c>
      <c r="D30" s="70">
        <f t="shared" si="1"/>
        <v>1.45</v>
      </c>
      <c r="E30" s="70"/>
      <c r="F30" s="70">
        <v>1.45</v>
      </c>
    </row>
    <row r="31" ht="18.95" customHeight="1" spans="2:6">
      <c r="B31" s="68" t="s">
        <v>166</v>
      </c>
      <c r="C31" s="69" t="s">
        <v>167</v>
      </c>
      <c r="D31" s="70">
        <f t="shared" si="1"/>
        <v>30</v>
      </c>
      <c r="E31" s="70"/>
      <c r="F31" s="70">
        <v>30</v>
      </c>
    </row>
    <row r="32" ht="18.95" customHeight="1" spans="2:6">
      <c r="B32" s="68" t="s">
        <v>168</v>
      </c>
      <c r="C32" s="69" t="s">
        <v>169</v>
      </c>
      <c r="D32" s="70">
        <f t="shared" si="1"/>
        <v>18</v>
      </c>
      <c r="E32" s="70"/>
      <c r="F32" s="70">
        <v>18</v>
      </c>
    </row>
    <row r="33" ht="18.95" customHeight="1" spans="2:6">
      <c r="B33" s="68" t="s">
        <v>170</v>
      </c>
      <c r="C33" s="69" t="s">
        <v>171</v>
      </c>
      <c r="D33" s="70">
        <f t="shared" si="1"/>
        <v>20.84</v>
      </c>
      <c r="E33" s="70"/>
      <c r="F33" s="70">
        <v>20.84</v>
      </c>
    </row>
    <row r="34" ht="18.95" customHeight="1" spans="2:6">
      <c r="B34" s="68" t="s">
        <v>172</v>
      </c>
      <c r="C34" s="69" t="s">
        <v>173</v>
      </c>
      <c r="D34" s="70">
        <f t="shared" si="1"/>
        <v>7.99</v>
      </c>
      <c r="E34" s="70">
        <v>3</v>
      </c>
      <c r="F34" s="70">
        <v>4.99</v>
      </c>
    </row>
    <row r="35" ht="18.95" customHeight="1" spans="2:6">
      <c r="B35" s="68" t="s">
        <v>174</v>
      </c>
      <c r="C35" s="69" t="s">
        <v>175</v>
      </c>
      <c r="D35" s="70">
        <f t="shared" si="1"/>
        <v>5.44</v>
      </c>
      <c r="E35" s="70"/>
      <c r="F35" s="70">
        <v>5.44</v>
      </c>
    </row>
    <row r="36" ht="18.95" customHeight="1" spans="2:6">
      <c r="B36" s="68" t="s">
        <v>176</v>
      </c>
      <c r="C36" s="69" t="s">
        <v>177</v>
      </c>
      <c r="D36" s="70">
        <f t="shared" si="1"/>
        <v>26.12</v>
      </c>
      <c r="E36" s="70"/>
      <c r="F36" s="70">
        <v>26.12</v>
      </c>
    </row>
    <row r="37" ht="19.8" customHeight="1" spans="2:6">
      <c r="B37" s="68" t="s">
        <v>178</v>
      </c>
      <c r="C37" s="69" t="s">
        <v>179</v>
      </c>
      <c r="D37" s="70">
        <f t="shared" si="1"/>
        <v>32.43</v>
      </c>
      <c r="E37" s="70"/>
      <c r="F37" s="70">
        <v>32.43</v>
      </c>
    </row>
    <row r="38" ht="18.95" customHeight="1" spans="2:6">
      <c r="B38" s="68" t="s">
        <v>180</v>
      </c>
      <c r="C38" s="69" t="s">
        <v>181</v>
      </c>
      <c r="D38" s="70">
        <f t="shared" si="1"/>
        <v>42.89</v>
      </c>
      <c r="E38" s="70">
        <f>SUM(E39:E40)</f>
        <v>37.89</v>
      </c>
      <c r="F38" s="70">
        <f>F39+F40</f>
        <v>5</v>
      </c>
    </row>
    <row r="39" ht="18.95" customHeight="1" spans="2:6">
      <c r="B39" s="68" t="s">
        <v>182</v>
      </c>
      <c r="C39" s="69" t="s">
        <v>183</v>
      </c>
      <c r="D39" s="70">
        <f t="shared" si="1"/>
        <v>39.89</v>
      </c>
      <c r="E39" s="70">
        <v>34.89</v>
      </c>
      <c r="F39" s="70">
        <v>5</v>
      </c>
    </row>
    <row r="40" ht="19.8" customHeight="1" spans="2:6">
      <c r="B40" s="68" t="s">
        <v>184</v>
      </c>
      <c r="C40" s="69" t="s">
        <v>185</v>
      </c>
      <c r="D40" s="70">
        <f t="shared" si="1"/>
        <v>3</v>
      </c>
      <c r="E40" s="70">
        <v>3</v>
      </c>
      <c r="F40" s="70"/>
    </row>
    <row r="41" ht="18.95" customHeight="1" spans="2:6">
      <c r="B41" s="68" t="s">
        <v>186</v>
      </c>
      <c r="C41" s="69" t="s">
        <v>187</v>
      </c>
      <c r="D41" s="70">
        <f t="shared" si="1"/>
        <v>7.47</v>
      </c>
      <c r="E41" s="70"/>
      <c r="F41" s="70">
        <v>7.47</v>
      </c>
    </row>
    <row r="42" ht="18.95" customHeight="1" spans="2:6">
      <c r="B42" s="68" t="s">
        <v>188</v>
      </c>
      <c r="C42" s="69" t="s">
        <v>189</v>
      </c>
      <c r="D42" s="70">
        <f t="shared" si="1"/>
        <v>7.47</v>
      </c>
      <c r="E42" s="70"/>
      <c r="F42" s="70">
        <v>7.47</v>
      </c>
    </row>
  </sheetData>
  <mergeCells count="4">
    <mergeCell ref="B6:C6"/>
    <mergeCell ref="D6:F6"/>
    <mergeCell ref="B8:C8"/>
    <mergeCell ref="B2:F3"/>
  </mergeCells>
  <printOptions horizontalCentered="1"/>
  <pageMargins left="0.196527777777778" right="0.0777777777777778" top="0.196527777777778" bottom="0.19652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workbookViewId="0">
      <selection activeCell="E9" sqref="E9"/>
    </sheetView>
  </sheetViews>
  <sheetFormatPr defaultColWidth="9" defaultRowHeight="14.4"/>
  <cols>
    <col min="1" max="1" width="0.407407407407407" customWidth="1"/>
    <col min="2" max="2" width="24.7777777777778" customWidth="1"/>
    <col min="3" max="3" width="23.3518518518519" customWidth="1"/>
    <col min="4" max="4" width="14.5185185185185" customWidth="1"/>
    <col min="5" max="5" width="13.8425925925926" customWidth="1"/>
    <col min="6" max="6" width="15.8796296296296" customWidth="1"/>
    <col min="7" max="7" width="17.1018518518519" customWidth="1"/>
  </cols>
  <sheetData>
    <row r="1" ht="16.35" customHeight="1" spans="1:2">
      <c r="A1" s="20"/>
      <c r="B1" s="20" t="s">
        <v>190</v>
      </c>
    </row>
    <row r="2" ht="16.35" customHeight="1" spans="2:7">
      <c r="B2" s="63" t="s">
        <v>191</v>
      </c>
      <c r="C2" s="63"/>
      <c r="D2" s="63"/>
      <c r="E2" s="63"/>
      <c r="F2" s="63"/>
      <c r="G2" s="63"/>
    </row>
    <row r="3" ht="16.35" customHeight="1" spans="2:7">
      <c r="B3" s="63"/>
      <c r="C3" s="63"/>
      <c r="D3" s="63"/>
      <c r="E3" s="63"/>
      <c r="F3" s="63"/>
      <c r="G3" s="63"/>
    </row>
    <row r="4" ht="16.35" customHeight="1" spans="2:7">
      <c r="B4" s="63"/>
      <c r="C4" s="63"/>
      <c r="D4" s="63"/>
      <c r="E4" s="63"/>
      <c r="F4" s="63"/>
      <c r="G4" s="63"/>
    </row>
    <row r="5" ht="20.7" customHeight="1" spans="7:7">
      <c r="G5" s="28" t="s">
        <v>2</v>
      </c>
    </row>
    <row r="6" ht="38.8" customHeight="1" spans="2:7">
      <c r="B6" s="64" t="s">
        <v>35</v>
      </c>
      <c r="C6" s="64"/>
      <c r="D6" s="64"/>
      <c r="E6" s="64"/>
      <c r="F6" s="64"/>
      <c r="G6" s="64"/>
    </row>
    <row r="7" ht="36.2" customHeight="1" spans="2:7">
      <c r="B7" s="64" t="s">
        <v>7</v>
      </c>
      <c r="C7" s="64" t="s">
        <v>192</v>
      </c>
      <c r="D7" s="64" t="s">
        <v>193</v>
      </c>
      <c r="E7" s="64"/>
      <c r="F7" s="64"/>
      <c r="G7" s="64" t="s">
        <v>194</v>
      </c>
    </row>
    <row r="8" ht="36.2" customHeight="1" spans="2:7">
      <c r="B8" s="64"/>
      <c r="C8" s="64"/>
      <c r="D8" s="64" t="s">
        <v>195</v>
      </c>
      <c r="E8" s="64" t="s">
        <v>196</v>
      </c>
      <c r="F8" s="64" t="s">
        <v>197</v>
      </c>
      <c r="G8" s="64"/>
    </row>
    <row r="9" ht="25.85" customHeight="1" spans="2:7">
      <c r="B9" s="16">
        <v>6.89</v>
      </c>
      <c r="C9" s="16"/>
      <c r="D9" s="16">
        <v>5.44</v>
      </c>
      <c r="E9" s="16"/>
      <c r="F9" s="16">
        <v>5.44</v>
      </c>
      <c r="G9" s="16">
        <v>1.45</v>
      </c>
    </row>
    <row r="28" spans="14:14">
      <c r="N28">
        <v>4514</v>
      </c>
    </row>
    <row r="29" spans="14:15">
      <c r="N29">
        <v>4440</v>
      </c>
      <c r="O29">
        <f>N28-N29</f>
        <v>74</v>
      </c>
    </row>
  </sheetData>
  <mergeCells count="6">
    <mergeCell ref="B6:G6"/>
    <mergeCell ref="D7:F7"/>
    <mergeCell ref="B7:B8"/>
    <mergeCell ref="C7:C8"/>
    <mergeCell ref="G7:G8"/>
    <mergeCell ref="B2:G4"/>
  </mergeCells>
  <printOptions horizontalCentered="1" verticalCentered="1"/>
  <pageMargins left="1.18055555555556" right="0.0777777777777778" top="0.388888888888889" bottom="0.0777777777777778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E15" sqref="E15"/>
    </sheetView>
  </sheetViews>
  <sheetFormatPr defaultColWidth="9" defaultRowHeight="14.4" outlineLevelCol="5"/>
  <cols>
    <col min="1" max="1" width="0.407407407407407" customWidth="1"/>
    <col min="2" max="2" width="11.537037037037" customWidth="1"/>
    <col min="3" max="3" width="36.5" customWidth="1"/>
    <col min="4" max="4" width="15.3333333333333" customWidth="1"/>
    <col min="5" max="5" width="14.7962962962963" customWidth="1"/>
    <col min="6" max="6" width="15.3333333333333" customWidth="1"/>
  </cols>
  <sheetData>
    <row r="1" ht="16.35" customHeight="1" spans="1:6">
      <c r="A1" s="20"/>
      <c r="B1" s="55" t="s">
        <v>198</v>
      </c>
      <c r="C1" s="54"/>
      <c r="D1" s="54"/>
      <c r="E1" s="54"/>
      <c r="F1" s="54"/>
    </row>
    <row r="2" ht="25" customHeight="1" spans="2:6">
      <c r="B2" s="56" t="s">
        <v>199</v>
      </c>
      <c r="C2" s="56"/>
      <c r="D2" s="56"/>
      <c r="E2" s="56"/>
      <c r="F2" s="56"/>
    </row>
    <row r="3" ht="26.7" customHeight="1" spans="2:6">
      <c r="B3" s="56"/>
      <c r="C3" s="56"/>
      <c r="D3" s="56"/>
      <c r="E3" s="56"/>
      <c r="F3" s="56"/>
    </row>
    <row r="4" ht="16.35" customHeight="1" spans="2:6">
      <c r="B4" s="54"/>
      <c r="C4" s="54"/>
      <c r="D4" s="54"/>
      <c r="E4" s="54"/>
      <c r="F4" s="54"/>
    </row>
    <row r="5" ht="21.55" customHeight="1" spans="2:6">
      <c r="B5" s="54"/>
      <c r="C5" s="54"/>
      <c r="D5" s="54"/>
      <c r="E5" s="54"/>
      <c r="F5" s="28" t="s">
        <v>2</v>
      </c>
    </row>
    <row r="6" ht="33.6" customHeight="1" spans="2:6">
      <c r="B6" s="57" t="s">
        <v>36</v>
      </c>
      <c r="C6" s="57" t="s">
        <v>37</v>
      </c>
      <c r="D6" s="57" t="s">
        <v>200</v>
      </c>
      <c r="E6" s="57"/>
      <c r="F6" s="57"/>
    </row>
    <row r="7" ht="31.05" customHeight="1" spans="2:6">
      <c r="B7" s="57"/>
      <c r="C7" s="57"/>
      <c r="D7" s="57" t="s">
        <v>38</v>
      </c>
      <c r="E7" s="57" t="s">
        <v>39</v>
      </c>
      <c r="F7" s="57" t="s">
        <v>40</v>
      </c>
    </row>
    <row r="8" ht="20.7" customHeight="1" spans="2:6">
      <c r="B8" s="58" t="s">
        <v>7</v>
      </c>
      <c r="C8" s="58"/>
      <c r="D8" s="25"/>
      <c r="E8" s="25"/>
      <c r="F8" s="25"/>
    </row>
    <row r="9" ht="16.35" customHeight="1" spans="2:6">
      <c r="B9" s="59"/>
      <c r="C9" s="60"/>
      <c r="D9" s="27"/>
      <c r="E9" s="27"/>
      <c r="F9" s="27"/>
    </row>
    <row r="10" ht="16.35" customHeight="1" spans="2:6">
      <c r="B10" s="61" t="s">
        <v>201</v>
      </c>
      <c r="C10" s="62" t="s">
        <v>201</v>
      </c>
      <c r="D10" s="27"/>
      <c r="E10" s="27"/>
      <c r="F10" s="27"/>
    </row>
    <row r="11" ht="16.35" customHeight="1" spans="2:6">
      <c r="B11" s="61" t="s">
        <v>202</v>
      </c>
      <c r="C11" s="62" t="s">
        <v>202</v>
      </c>
      <c r="D11" s="27"/>
      <c r="E11" s="27"/>
      <c r="F11" s="27"/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G9" sqref="G9"/>
    </sheetView>
  </sheetViews>
  <sheetFormatPr defaultColWidth="9" defaultRowHeight="14.4" outlineLevelCol="5"/>
  <cols>
    <col min="1" max="1" width="0.814814814814815" customWidth="1"/>
    <col min="2" max="2" width="0.12962962962963" customWidth="1"/>
    <col min="3" max="3" width="26.0555555555556" customWidth="1"/>
    <col min="4" max="4" width="16.8240740740741" customWidth="1"/>
    <col min="5" max="5" width="26.6018518518519" customWidth="1"/>
    <col min="6" max="6" width="17.3703703703704" customWidth="1"/>
    <col min="7" max="8" width="9.76851851851852" customWidth="1"/>
  </cols>
  <sheetData>
    <row r="1" ht="16.35" customHeight="1" spans="1:3">
      <c r="A1" s="20"/>
      <c r="C1" s="21" t="s">
        <v>203</v>
      </c>
    </row>
    <row r="2" ht="16.35" customHeight="1" spans="3:6">
      <c r="C2" s="49" t="s">
        <v>204</v>
      </c>
      <c r="D2" s="49"/>
      <c r="E2" s="49"/>
      <c r="F2" s="49"/>
    </row>
    <row r="3" ht="16.35" customHeight="1" spans="3:6">
      <c r="C3" s="49"/>
      <c r="D3" s="49"/>
      <c r="E3" s="49"/>
      <c r="F3" s="49"/>
    </row>
    <row r="4" ht="16.35" customHeight="1"/>
    <row r="5" ht="23.25" customHeight="1" spans="6:6">
      <c r="F5" s="50" t="s">
        <v>2</v>
      </c>
    </row>
    <row r="6" ht="34.5" customHeight="1" spans="3:6">
      <c r="C6" s="51" t="s">
        <v>3</v>
      </c>
      <c r="D6" s="51"/>
      <c r="E6" s="51" t="s">
        <v>4</v>
      </c>
      <c r="F6" s="51"/>
    </row>
    <row r="7" ht="32.75" customHeight="1" spans="3:6">
      <c r="C7" s="51" t="s">
        <v>5</v>
      </c>
      <c r="D7" s="51" t="s">
        <v>6</v>
      </c>
      <c r="E7" s="51" t="s">
        <v>5</v>
      </c>
      <c r="F7" s="51" t="s">
        <v>6</v>
      </c>
    </row>
    <row r="8" ht="25" customHeight="1" spans="3:6">
      <c r="C8" s="52" t="s">
        <v>7</v>
      </c>
      <c r="D8" s="53">
        <v>1203.66</v>
      </c>
      <c r="E8" s="52" t="s">
        <v>7</v>
      </c>
      <c r="F8" s="53">
        <v>1203.66</v>
      </c>
    </row>
    <row r="9" ht="20.7" customHeight="1" spans="2:6">
      <c r="B9" s="54" t="s">
        <v>205</v>
      </c>
      <c r="C9" s="36" t="s">
        <v>13</v>
      </c>
      <c r="D9" s="53">
        <v>1203.66</v>
      </c>
      <c r="E9" s="36" t="s">
        <v>14</v>
      </c>
      <c r="F9" s="53">
        <v>578.27</v>
      </c>
    </row>
    <row r="10" ht="20.7" customHeight="1" spans="2:6">
      <c r="B10" s="54"/>
      <c r="C10" s="36" t="s">
        <v>20</v>
      </c>
      <c r="D10" s="53"/>
      <c r="E10" s="36" t="s">
        <v>15</v>
      </c>
      <c r="F10" s="53">
        <v>5</v>
      </c>
    </row>
    <row r="11" ht="20.7" customHeight="1" spans="2:6">
      <c r="B11" s="54"/>
      <c r="C11" s="36" t="s">
        <v>22</v>
      </c>
      <c r="D11" s="53"/>
      <c r="E11" s="36" t="s">
        <v>16</v>
      </c>
      <c r="F11" s="53">
        <v>3</v>
      </c>
    </row>
    <row r="12" ht="20.7" customHeight="1" spans="2:6">
      <c r="B12" s="54"/>
      <c r="C12" s="36" t="s">
        <v>206</v>
      </c>
      <c r="D12" s="53"/>
      <c r="E12" s="36" t="s">
        <v>17</v>
      </c>
      <c r="F12" s="53">
        <v>21.35</v>
      </c>
    </row>
    <row r="13" ht="20.7" customHeight="1" spans="2:6">
      <c r="B13" s="54"/>
      <c r="C13" s="36" t="s">
        <v>207</v>
      </c>
      <c r="D13" s="53"/>
      <c r="E13" s="36" t="s">
        <v>18</v>
      </c>
      <c r="F13" s="53">
        <v>174.34</v>
      </c>
    </row>
    <row r="14" ht="20.7" customHeight="1" spans="2:6">
      <c r="B14" s="54"/>
      <c r="C14" s="36" t="s">
        <v>208</v>
      </c>
      <c r="D14" s="53"/>
      <c r="E14" s="36" t="s">
        <v>19</v>
      </c>
      <c r="F14" s="53">
        <v>49.61</v>
      </c>
    </row>
    <row r="15" ht="20.7" customHeight="1" spans="2:6">
      <c r="B15" s="54"/>
      <c r="C15" s="36" t="s">
        <v>209</v>
      </c>
      <c r="D15" s="53"/>
      <c r="E15" s="36" t="s">
        <v>21</v>
      </c>
      <c r="F15" s="53">
        <v>114.37</v>
      </c>
    </row>
    <row r="16" ht="20.7" customHeight="1" spans="2:6">
      <c r="B16" s="54"/>
      <c r="C16" s="36" t="s">
        <v>210</v>
      </c>
      <c r="D16" s="53"/>
      <c r="E16" s="36" t="s">
        <v>23</v>
      </c>
      <c r="F16" s="53">
        <v>201.13</v>
      </c>
    </row>
    <row r="17" ht="20.7" customHeight="1" spans="2:6">
      <c r="B17" s="54"/>
      <c r="C17" s="36"/>
      <c r="D17" s="53"/>
      <c r="E17" s="36" t="s">
        <v>24</v>
      </c>
      <c r="F17" s="53">
        <v>56.59</v>
      </c>
    </row>
    <row r="18" ht="20.7" customHeight="1" spans="2:6">
      <c r="B18" s="54"/>
      <c r="C18" s="36"/>
      <c r="D18" s="53"/>
      <c r="E18" s="36"/>
      <c r="F18" s="53"/>
    </row>
    <row r="19" ht="20.7" customHeight="1" spans="2:6">
      <c r="B19" s="54"/>
      <c r="C19" s="36"/>
      <c r="D19" s="53"/>
      <c r="E19" s="36"/>
      <c r="F19" s="53"/>
    </row>
    <row r="20" ht="20.7" customHeight="1" spans="2:6">
      <c r="B20" s="54"/>
      <c r="C20" s="36"/>
      <c r="D20" s="53"/>
      <c r="E20" s="36"/>
      <c r="F20" s="53"/>
    </row>
    <row r="21" ht="20.7" customHeight="1" spans="2:6">
      <c r="B21" s="54"/>
      <c r="C21" s="36"/>
      <c r="D21" s="53"/>
      <c r="E21" s="36"/>
      <c r="F21" s="53"/>
    </row>
    <row r="22" ht="20.7" customHeight="1" spans="2:6">
      <c r="B22" s="54"/>
      <c r="C22" s="36" t="s">
        <v>211</v>
      </c>
      <c r="D22" s="53"/>
      <c r="E22" s="36"/>
      <c r="F22" s="53"/>
    </row>
  </sheetData>
  <mergeCells count="3">
    <mergeCell ref="C6:D6"/>
    <mergeCell ref="E6:F6"/>
    <mergeCell ref="C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4"/>
  <sheetViews>
    <sheetView workbookViewId="0">
      <selection activeCell="J21" sqref="J21"/>
    </sheetView>
  </sheetViews>
  <sheetFormatPr defaultColWidth="9" defaultRowHeight="14.4"/>
  <cols>
    <col min="1" max="1" width="0.407407407407407" customWidth="1"/>
    <col min="2" max="2" width="10.0462962962963" customWidth="1"/>
    <col min="3" max="3" width="29.9907407407407" customWidth="1"/>
    <col min="4" max="4" width="11.537037037037" customWidth="1"/>
    <col min="5" max="5" width="9.76851851851852" customWidth="1"/>
    <col min="6" max="6" width="10.5833333333333" customWidth="1"/>
    <col min="7" max="7" width="11.1296296296296" customWidth="1"/>
    <col min="8" max="8" width="10.5833333333333" customWidth="1"/>
    <col min="9" max="9" width="7.21296296296296" customWidth="1"/>
    <col min="10" max="10" width="10.712962962963" customWidth="1"/>
    <col min="11" max="11" width="10.4537037037037" customWidth="1"/>
    <col min="12" max="12" width="11.3981481481481" customWidth="1"/>
    <col min="13" max="13" width="11.537037037037" customWidth="1"/>
  </cols>
  <sheetData>
    <row r="1" ht="16.35" customHeight="1" spans="1:2">
      <c r="A1" s="20"/>
      <c r="B1" s="21" t="s">
        <v>212</v>
      </c>
    </row>
    <row r="2" ht="16.35" customHeight="1" spans="2:13">
      <c r="B2" s="29" t="s">
        <v>213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ht="16.35" customHeight="1" spans="2:13"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</row>
    <row r="4" ht="16.35" customHeight="1"/>
    <row r="5" ht="22.4" customHeight="1" spans="13:13">
      <c r="M5" s="28" t="s">
        <v>2</v>
      </c>
    </row>
    <row r="6" ht="36.2" customHeight="1" spans="2:13">
      <c r="B6" s="40" t="s">
        <v>214</v>
      </c>
      <c r="C6" s="40"/>
      <c r="D6" s="40" t="s">
        <v>38</v>
      </c>
      <c r="E6" s="41" t="s">
        <v>215</v>
      </c>
      <c r="F6" s="41" t="s">
        <v>216</v>
      </c>
      <c r="G6" s="41" t="s">
        <v>217</v>
      </c>
      <c r="H6" s="41" t="s">
        <v>218</v>
      </c>
      <c r="I6" s="41" t="s">
        <v>219</v>
      </c>
      <c r="J6" s="41" t="s">
        <v>220</v>
      </c>
      <c r="K6" s="41" t="s">
        <v>221</v>
      </c>
      <c r="L6" s="41" t="s">
        <v>222</v>
      </c>
      <c r="M6" s="41" t="s">
        <v>223</v>
      </c>
    </row>
    <row r="7" ht="30.15" customHeight="1" spans="2:13">
      <c r="B7" s="40" t="s">
        <v>120</v>
      </c>
      <c r="C7" s="40" t="s">
        <v>37</v>
      </c>
      <c r="D7" s="40"/>
      <c r="E7" s="41"/>
      <c r="F7" s="41"/>
      <c r="G7" s="41"/>
      <c r="H7" s="41"/>
      <c r="I7" s="41"/>
      <c r="J7" s="41"/>
      <c r="K7" s="41"/>
      <c r="L7" s="41"/>
      <c r="M7" s="41"/>
    </row>
    <row r="8" ht="20.7" customHeight="1" spans="2:13">
      <c r="B8" s="42" t="s">
        <v>7</v>
      </c>
      <c r="C8" s="42"/>
      <c r="D8" s="43">
        <f>D9+D18+D21+D24+D27+D36+D40+D45+D52</f>
        <v>1203.66</v>
      </c>
      <c r="E8" s="43">
        <f>E9+E18+E21+E24+E27+E36+E40+E45+E52</f>
        <v>1203.66</v>
      </c>
      <c r="F8" s="43"/>
      <c r="G8" s="43"/>
      <c r="H8" s="43"/>
      <c r="I8" s="43"/>
      <c r="J8" s="43"/>
      <c r="K8" s="43"/>
      <c r="L8" s="43"/>
      <c r="M8" s="43"/>
    </row>
    <row r="9" ht="20.7" customHeight="1" spans="2:13">
      <c r="B9" s="44" t="s">
        <v>41</v>
      </c>
      <c r="C9" s="45" t="s">
        <v>14</v>
      </c>
      <c r="D9" s="46">
        <v>578.27</v>
      </c>
      <c r="E9" s="46">
        <v>578.27</v>
      </c>
      <c r="F9" s="46"/>
      <c r="G9" s="46"/>
      <c r="H9" s="46"/>
      <c r="I9" s="46"/>
      <c r="J9" s="46"/>
      <c r="K9" s="46"/>
      <c r="L9" s="46"/>
      <c r="M9" s="46"/>
    </row>
    <row r="10" ht="18.1" customHeight="1" spans="2:13">
      <c r="B10" s="47" t="s">
        <v>42</v>
      </c>
      <c r="C10" s="48" t="s">
        <v>43</v>
      </c>
      <c r="D10" s="46">
        <v>19.17</v>
      </c>
      <c r="E10" s="46">
        <v>19.17</v>
      </c>
      <c r="F10" s="46"/>
      <c r="G10" s="46"/>
      <c r="H10" s="46"/>
      <c r="I10" s="46"/>
      <c r="J10" s="46"/>
      <c r="K10" s="46"/>
      <c r="L10" s="46"/>
      <c r="M10" s="46"/>
    </row>
    <row r="11" ht="19.8" customHeight="1" spans="2:13">
      <c r="B11" s="47" t="s">
        <v>44</v>
      </c>
      <c r="C11" s="48" t="s">
        <v>45</v>
      </c>
      <c r="D11" s="46">
        <v>19.17</v>
      </c>
      <c r="E11" s="46">
        <v>19.17</v>
      </c>
      <c r="F11" s="46"/>
      <c r="G11" s="46"/>
      <c r="H11" s="46"/>
      <c r="I11" s="46"/>
      <c r="J11" s="46"/>
      <c r="K11" s="46"/>
      <c r="L11" s="46"/>
      <c r="M11" s="46"/>
    </row>
    <row r="12" ht="19.8" customHeight="1" spans="2:13">
      <c r="B12" s="47" t="s">
        <v>46</v>
      </c>
      <c r="C12" s="48" t="s">
        <v>47</v>
      </c>
      <c r="D12" s="46">
        <v>467.12</v>
      </c>
      <c r="E12" s="46">
        <v>467.12</v>
      </c>
      <c r="F12" s="46"/>
      <c r="G12" s="46"/>
      <c r="H12" s="46"/>
      <c r="I12" s="46"/>
      <c r="J12" s="46"/>
      <c r="K12" s="46"/>
      <c r="L12" s="46"/>
      <c r="M12" s="46"/>
    </row>
    <row r="13" ht="18.1" customHeight="1" spans="2:13">
      <c r="B13" s="47" t="s">
        <v>48</v>
      </c>
      <c r="C13" s="48" t="s">
        <v>224</v>
      </c>
      <c r="D13" s="46">
        <v>467.12</v>
      </c>
      <c r="E13" s="46">
        <v>467.12</v>
      </c>
      <c r="F13" s="46"/>
      <c r="G13" s="46"/>
      <c r="H13" s="46"/>
      <c r="I13" s="46"/>
      <c r="J13" s="46"/>
      <c r="K13" s="46"/>
      <c r="L13" s="46"/>
      <c r="M13" s="46"/>
    </row>
    <row r="14" ht="19.8" customHeight="1" spans="2:13">
      <c r="B14" s="47" t="s">
        <v>50</v>
      </c>
      <c r="C14" s="48" t="s">
        <v>51</v>
      </c>
      <c r="D14" s="46">
        <v>39.96</v>
      </c>
      <c r="E14" s="46">
        <v>39.96</v>
      </c>
      <c r="F14" s="46"/>
      <c r="G14" s="46"/>
      <c r="H14" s="46"/>
      <c r="I14" s="46"/>
      <c r="J14" s="46"/>
      <c r="K14" s="46"/>
      <c r="L14" s="46"/>
      <c r="M14" s="46"/>
    </row>
    <row r="15" ht="18.1" customHeight="1" spans="2:13">
      <c r="B15" s="47" t="s">
        <v>52</v>
      </c>
      <c r="C15" s="48" t="s">
        <v>45</v>
      </c>
      <c r="D15" s="46">
        <v>39.96</v>
      </c>
      <c r="E15" s="46">
        <v>39.96</v>
      </c>
      <c r="F15" s="46"/>
      <c r="G15" s="46"/>
      <c r="H15" s="46"/>
      <c r="I15" s="46"/>
      <c r="J15" s="46"/>
      <c r="K15" s="46"/>
      <c r="L15" s="46"/>
      <c r="M15" s="46"/>
    </row>
    <row r="16" ht="19.8" customHeight="1" spans="2:13">
      <c r="B16" s="47" t="s">
        <v>53</v>
      </c>
      <c r="C16" s="48" t="s">
        <v>54</v>
      </c>
      <c r="D16" s="46">
        <v>52.02</v>
      </c>
      <c r="E16" s="46">
        <v>52.02</v>
      </c>
      <c r="F16" s="46"/>
      <c r="G16" s="46"/>
      <c r="H16" s="46"/>
      <c r="I16" s="46"/>
      <c r="J16" s="46"/>
      <c r="K16" s="46"/>
      <c r="L16" s="46"/>
      <c r="M16" s="46"/>
    </row>
    <row r="17" ht="20.7" customHeight="1" spans="2:13">
      <c r="B17" s="44" t="s">
        <v>55</v>
      </c>
      <c r="C17" s="45" t="s">
        <v>56</v>
      </c>
      <c r="D17" s="46">
        <v>52.02</v>
      </c>
      <c r="E17" s="46">
        <v>52.02</v>
      </c>
      <c r="F17" s="46"/>
      <c r="G17" s="46"/>
      <c r="H17" s="46"/>
      <c r="I17" s="46"/>
      <c r="J17" s="46"/>
      <c r="K17" s="46"/>
      <c r="L17" s="46"/>
      <c r="M17" s="46"/>
    </row>
    <row r="18" ht="18.1" customHeight="1" spans="2:13">
      <c r="B18" s="47">
        <v>203</v>
      </c>
      <c r="C18" s="48" t="s">
        <v>15</v>
      </c>
      <c r="D18" s="46">
        <v>5</v>
      </c>
      <c r="E18" s="46">
        <v>5</v>
      </c>
      <c r="F18" s="46"/>
      <c r="G18" s="46"/>
      <c r="H18" s="46"/>
      <c r="I18" s="46"/>
      <c r="J18" s="46"/>
      <c r="K18" s="46"/>
      <c r="L18" s="46"/>
      <c r="M18" s="46"/>
    </row>
    <row r="19" ht="19.8" customHeight="1" spans="2:13">
      <c r="B19" s="47">
        <v>20306</v>
      </c>
      <c r="C19" s="48" t="s">
        <v>57</v>
      </c>
      <c r="D19" s="46">
        <v>5</v>
      </c>
      <c r="E19" s="46">
        <v>5</v>
      </c>
      <c r="F19" s="46"/>
      <c r="G19" s="46"/>
      <c r="H19" s="46"/>
      <c r="I19" s="46"/>
      <c r="J19" s="46"/>
      <c r="K19" s="46"/>
      <c r="L19" s="46"/>
      <c r="M19" s="46"/>
    </row>
    <row r="20" ht="18.1" customHeight="1" spans="2:13">
      <c r="B20" s="47">
        <v>2030607</v>
      </c>
      <c r="C20" s="48" t="s">
        <v>58</v>
      </c>
      <c r="D20" s="46">
        <v>5</v>
      </c>
      <c r="E20" s="46">
        <v>5</v>
      </c>
      <c r="F20" s="46"/>
      <c r="G20" s="46"/>
      <c r="H20" s="46"/>
      <c r="I20" s="46"/>
      <c r="J20" s="46"/>
      <c r="K20" s="46"/>
      <c r="L20" s="46"/>
      <c r="M20" s="46"/>
    </row>
    <row r="21" ht="19.8" customHeight="1" spans="2:13">
      <c r="B21" s="47">
        <v>205</v>
      </c>
      <c r="C21" s="48" t="s">
        <v>16</v>
      </c>
      <c r="D21" s="46">
        <v>3</v>
      </c>
      <c r="E21" s="46">
        <v>3</v>
      </c>
      <c r="F21" s="46"/>
      <c r="G21" s="46"/>
      <c r="H21" s="46"/>
      <c r="I21" s="46"/>
      <c r="J21" s="46"/>
      <c r="K21" s="46"/>
      <c r="L21" s="46"/>
      <c r="M21" s="46"/>
    </row>
    <row r="22" ht="19.8" customHeight="1" spans="2:13">
      <c r="B22" s="47">
        <v>20599</v>
      </c>
      <c r="C22" s="48" t="s">
        <v>59</v>
      </c>
      <c r="D22" s="46">
        <v>3</v>
      </c>
      <c r="E22" s="46">
        <v>3</v>
      </c>
      <c r="F22" s="46"/>
      <c r="G22" s="46"/>
      <c r="H22" s="46"/>
      <c r="I22" s="46"/>
      <c r="J22" s="46"/>
      <c r="K22" s="46"/>
      <c r="L22" s="46"/>
      <c r="M22" s="46"/>
    </row>
    <row r="23" ht="19.8" customHeight="1" spans="2:13">
      <c r="B23" s="47">
        <v>2059999</v>
      </c>
      <c r="C23" s="48" t="s">
        <v>60</v>
      </c>
      <c r="D23" s="46">
        <v>3</v>
      </c>
      <c r="E23" s="46">
        <v>3</v>
      </c>
      <c r="F23" s="46"/>
      <c r="G23" s="46"/>
      <c r="H23" s="46"/>
      <c r="I23" s="46"/>
      <c r="J23" s="46"/>
      <c r="K23" s="46"/>
      <c r="L23" s="46"/>
      <c r="M23" s="46"/>
    </row>
    <row r="24" ht="20.7" customHeight="1" spans="2:13">
      <c r="B24" s="44" t="s">
        <v>61</v>
      </c>
      <c r="C24" s="45" t="s">
        <v>62</v>
      </c>
      <c r="D24" s="46">
        <v>21.35</v>
      </c>
      <c r="E24" s="46">
        <v>21.35</v>
      </c>
      <c r="F24" s="46"/>
      <c r="G24" s="46"/>
      <c r="H24" s="46"/>
      <c r="I24" s="46"/>
      <c r="J24" s="46"/>
      <c r="K24" s="46"/>
      <c r="L24" s="46"/>
      <c r="M24" s="46"/>
    </row>
    <row r="25" ht="18.1" customHeight="1" spans="2:13">
      <c r="B25" s="47" t="s">
        <v>63</v>
      </c>
      <c r="C25" s="48" t="s">
        <v>64</v>
      </c>
      <c r="D25" s="46">
        <v>21.35</v>
      </c>
      <c r="E25" s="46">
        <v>21.35</v>
      </c>
      <c r="F25" s="46"/>
      <c r="G25" s="46"/>
      <c r="H25" s="46"/>
      <c r="I25" s="46"/>
      <c r="J25" s="46"/>
      <c r="K25" s="46"/>
      <c r="L25" s="46"/>
      <c r="M25" s="46"/>
    </row>
    <row r="26" ht="19.8" customHeight="1" spans="2:13">
      <c r="B26" s="47">
        <v>2070112</v>
      </c>
      <c r="C26" s="48" t="s">
        <v>65</v>
      </c>
      <c r="D26" s="46">
        <v>21.35</v>
      </c>
      <c r="E26" s="46">
        <v>21.35</v>
      </c>
      <c r="F26" s="46"/>
      <c r="G26" s="46"/>
      <c r="H26" s="46"/>
      <c r="I26" s="46"/>
      <c r="J26" s="46"/>
      <c r="K26" s="46"/>
      <c r="L26" s="46"/>
      <c r="M26" s="46"/>
    </row>
    <row r="27" ht="20.7" customHeight="1" spans="2:13">
      <c r="B27" s="44" t="s">
        <v>66</v>
      </c>
      <c r="C27" s="45" t="s">
        <v>18</v>
      </c>
      <c r="D27" s="46">
        <v>174.34</v>
      </c>
      <c r="E27" s="46">
        <v>174.34</v>
      </c>
      <c r="F27" s="46"/>
      <c r="G27" s="46"/>
      <c r="H27" s="46"/>
      <c r="I27" s="46"/>
      <c r="J27" s="46"/>
      <c r="K27" s="46"/>
      <c r="L27" s="46"/>
      <c r="M27" s="46"/>
    </row>
    <row r="28" ht="18.1" customHeight="1" spans="2:13">
      <c r="B28" s="47" t="s">
        <v>67</v>
      </c>
      <c r="C28" s="48" t="s">
        <v>68</v>
      </c>
      <c r="D28" s="46">
        <v>13.83</v>
      </c>
      <c r="E28" s="46">
        <v>13.83</v>
      </c>
      <c r="F28" s="46"/>
      <c r="G28" s="46"/>
      <c r="H28" s="46"/>
      <c r="I28" s="46"/>
      <c r="J28" s="46"/>
      <c r="K28" s="46"/>
      <c r="L28" s="46"/>
      <c r="M28" s="46"/>
    </row>
    <row r="29" ht="19.8" customHeight="1" spans="2:13">
      <c r="B29" s="47" t="s">
        <v>69</v>
      </c>
      <c r="C29" s="48" t="s">
        <v>70</v>
      </c>
      <c r="D29" s="46">
        <v>13.83</v>
      </c>
      <c r="E29" s="46">
        <v>13.83</v>
      </c>
      <c r="F29" s="46"/>
      <c r="G29" s="46"/>
      <c r="H29" s="46"/>
      <c r="I29" s="46"/>
      <c r="J29" s="46"/>
      <c r="K29" s="46"/>
      <c r="L29" s="46"/>
      <c r="M29" s="46"/>
    </row>
    <row r="30" ht="20.7" customHeight="1" spans="2:13">
      <c r="B30" s="44" t="s">
        <v>71</v>
      </c>
      <c r="C30" s="45" t="s">
        <v>225</v>
      </c>
      <c r="D30" s="46">
        <v>145.66</v>
      </c>
      <c r="E30" s="46">
        <v>145.66</v>
      </c>
      <c r="F30" s="46"/>
      <c r="G30" s="46"/>
      <c r="H30" s="46"/>
      <c r="I30" s="46"/>
      <c r="J30" s="46"/>
      <c r="K30" s="46"/>
      <c r="L30" s="46"/>
      <c r="M30" s="46"/>
    </row>
    <row r="31" ht="18.1" customHeight="1" spans="2:13">
      <c r="B31" s="47" t="s">
        <v>73</v>
      </c>
      <c r="C31" s="48" t="s">
        <v>226</v>
      </c>
      <c r="D31" s="46">
        <v>69.85</v>
      </c>
      <c r="E31" s="46">
        <v>69.85</v>
      </c>
      <c r="F31" s="46"/>
      <c r="G31" s="46"/>
      <c r="H31" s="46"/>
      <c r="I31" s="46"/>
      <c r="J31" s="46"/>
      <c r="K31" s="46"/>
      <c r="L31" s="46"/>
      <c r="M31" s="46"/>
    </row>
    <row r="32" ht="19.8" customHeight="1" spans="2:13">
      <c r="B32" s="47" t="s">
        <v>75</v>
      </c>
      <c r="C32" s="48" t="s">
        <v>227</v>
      </c>
      <c r="D32" s="46">
        <v>34.92</v>
      </c>
      <c r="E32" s="46">
        <v>34.92</v>
      </c>
      <c r="F32" s="46"/>
      <c r="G32" s="46"/>
      <c r="H32" s="46"/>
      <c r="I32" s="46"/>
      <c r="J32" s="46"/>
      <c r="K32" s="46"/>
      <c r="L32" s="46"/>
      <c r="M32" s="46"/>
    </row>
    <row r="33" ht="18.1" customHeight="1" spans="2:13">
      <c r="B33" s="47" t="s">
        <v>77</v>
      </c>
      <c r="C33" s="48" t="s">
        <v>228</v>
      </c>
      <c r="D33" s="46">
        <v>40.89</v>
      </c>
      <c r="E33" s="46">
        <v>40.89</v>
      </c>
      <c r="F33" s="46"/>
      <c r="G33" s="46"/>
      <c r="H33" s="46"/>
      <c r="I33" s="46"/>
      <c r="J33" s="46"/>
      <c r="K33" s="46"/>
      <c r="L33" s="46"/>
      <c r="M33" s="46"/>
    </row>
    <row r="34" ht="19.8" customHeight="1" spans="2:13">
      <c r="B34" s="47" t="s">
        <v>79</v>
      </c>
      <c r="C34" s="48" t="s">
        <v>80</v>
      </c>
      <c r="D34" s="46">
        <v>14.85</v>
      </c>
      <c r="E34" s="46">
        <v>14.85</v>
      </c>
      <c r="F34" s="46"/>
      <c r="G34" s="46"/>
      <c r="H34" s="46"/>
      <c r="I34" s="46"/>
      <c r="J34" s="46"/>
      <c r="K34" s="46"/>
      <c r="L34" s="46"/>
      <c r="M34" s="46"/>
    </row>
    <row r="35" ht="18.1" customHeight="1" spans="2:13">
      <c r="B35" s="47" t="s">
        <v>81</v>
      </c>
      <c r="C35" s="48" t="s">
        <v>82</v>
      </c>
      <c r="D35" s="46">
        <v>14.85</v>
      </c>
      <c r="E35" s="46">
        <v>14.85</v>
      </c>
      <c r="F35" s="46"/>
      <c r="G35" s="46"/>
      <c r="H35" s="46"/>
      <c r="I35" s="46"/>
      <c r="J35" s="46"/>
      <c r="K35" s="46"/>
      <c r="L35" s="46"/>
      <c r="M35" s="46"/>
    </row>
    <row r="36" ht="19.8" customHeight="1" spans="2:13">
      <c r="B36" s="47" t="s">
        <v>83</v>
      </c>
      <c r="C36" s="48" t="s">
        <v>19</v>
      </c>
      <c r="D36" s="46">
        <v>49.61</v>
      </c>
      <c r="E36" s="46">
        <v>49.61</v>
      </c>
      <c r="F36" s="46"/>
      <c r="G36" s="46"/>
      <c r="H36" s="46"/>
      <c r="I36" s="46"/>
      <c r="J36" s="46"/>
      <c r="K36" s="46"/>
      <c r="L36" s="46"/>
      <c r="M36" s="46"/>
    </row>
    <row r="37" ht="20.7" customHeight="1" spans="2:13">
      <c r="B37" s="44" t="s">
        <v>84</v>
      </c>
      <c r="C37" s="45" t="s">
        <v>229</v>
      </c>
      <c r="D37" s="46">
        <v>49.61</v>
      </c>
      <c r="E37" s="46">
        <v>49.61</v>
      </c>
      <c r="F37" s="46"/>
      <c r="G37" s="46"/>
      <c r="H37" s="46"/>
      <c r="I37" s="46"/>
      <c r="J37" s="46"/>
      <c r="K37" s="46"/>
      <c r="L37" s="46"/>
      <c r="M37" s="46"/>
    </row>
    <row r="38" ht="18.1" customHeight="1" spans="2:13">
      <c r="B38" s="47" t="s">
        <v>86</v>
      </c>
      <c r="C38" s="48" t="s">
        <v>230</v>
      </c>
      <c r="D38" s="46">
        <v>25.31</v>
      </c>
      <c r="E38" s="46">
        <v>25.31</v>
      </c>
      <c r="F38" s="46"/>
      <c r="G38" s="46"/>
      <c r="H38" s="46"/>
      <c r="I38" s="46"/>
      <c r="J38" s="46"/>
      <c r="K38" s="46"/>
      <c r="L38" s="46"/>
      <c r="M38" s="46"/>
    </row>
    <row r="39" ht="19.8" customHeight="1" spans="2:13">
      <c r="B39" s="47">
        <v>2101102</v>
      </c>
      <c r="C39" s="48" t="s">
        <v>88</v>
      </c>
      <c r="D39" s="46">
        <v>24.3</v>
      </c>
      <c r="E39" s="46">
        <v>24.3</v>
      </c>
      <c r="F39" s="46"/>
      <c r="G39" s="46"/>
      <c r="H39" s="46"/>
      <c r="I39" s="46"/>
      <c r="J39" s="46"/>
      <c r="K39" s="46"/>
      <c r="L39" s="46"/>
      <c r="M39" s="46"/>
    </row>
    <row r="40" ht="19.8" customHeight="1" spans="2:13">
      <c r="B40" s="47" t="s">
        <v>89</v>
      </c>
      <c r="C40" s="48" t="s">
        <v>21</v>
      </c>
      <c r="D40" s="46">
        <v>114.37</v>
      </c>
      <c r="E40" s="46">
        <v>114.37</v>
      </c>
      <c r="F40" s="46"/>
      <c r="G40" s="46"/>
      <c r="H40" s="46"/>
      <c r="I40" s="46"/>
      <c r="J40" s="46"/>
      <c r="K40" s="46"/>
      <c r="L40" s="46"/>
      <c r="M40" s="46"/>
    </row>
    <row r="41" ht="18.1" customHeight="1" spans="2:13">
      <c r="B41" s="47" t="s">
        <v>90</v>
      </c>
      <c r="C41" s="48" t="s">
        <v>91</v>
      </c>
      <c r="D41" s="46">
        <v>14.37</v>
      </c>
      <c r="E41" s="46">
        <v>14.37</v>
      </c>
      <c r="F41" s="46"/>
      <c r="G41" s="46"/>
      <c r="H41" s="46"/>
      <c r="I41" s="46"/>
      <c r="J41" s="46"/>
      <c r="K41" s="46"/>
      <c r="L41" s="46"/>
      <c r="M41" s="46"/>
    </row>
    <row r="42" ht="19.8" customHeight="1" spans="2:13">
      <c r="B42" s="47" t="s">
        <v>92</v>
      </c>
      <c r="C42" s="48" t="s">
        <v>93</v>
      </c>
      <c r="D42" s="46">
        <v>14.37</v>
      </c>
      <c r="E42" s="46">
        <v>14.37</v>
      </c>
      <c r="F42" s="46"/>
      <c r="G42" s="46"/>
      <c r="H42" s="46"/>
      <c r="I42" s="46"/>
      <c r="J42" s="46"/>
      <c r="K42" s="46"/>
      <c r="L42" s="46"/>
      <c r="M42" s="46"/>
    </row>
    <row r="43" ht="19.8" customHeight="1" spans="2:13">
      <c r="B43" s="47" t="s">
        <v>94</v>
      </c>
      <c r="C43" s="48" t="s">
        <v>231</v>
      </c>
      <c r="D43" s="46">
        <v>100</v>
      </c>
      <c r="E43" s="46">
        <v>100</v>
      </c>
      <c r="F43" s="46"/>
      <c r="G43" s="46"/>
      <c r="H43" s="46"/>
      <c r="I43" s="46"/>
      <c r="J43" s="46"/>
      <c r="K43" s="46"/>
      <c r="L43" s="46"/>
      <c r="M43" s="46"/>
    </row>
    <row r="44" ht="18.1" customHeight="1" spans="2:13">
      <c r="B44" s="47" t="s">
        <v>96</v>
      </c>
      <c r="C44" s="48" t="s">
        <v>232</v>
      </c>
      <c r="D44" s="46">
        <v>100</v>
      </c>
      <c r="E44" s="46">
        <v>100</v>
      </c>
      <c r="F44" s="46"/>
      <c r="G44" s="46"/>
      <c r="H44" s="46"/>
      <c r="I44" s="46"/>
      <c r="J44" s="46"/>
      <c r="K44" s="46"/>
      <c r="L44" s="46"/>
      <c r="M44" s="46"/>
    </row>
    <row r="45" ht="19.8" customHeight="1" spans="2:13">
      <c r="B45" s="47" t="s">
        <v>98</v>
      </c>
      <c r="C45" s="48" t="s">
        <v>23</v>
      </c>
      <c r="D45" s="46">
        <v>201.13</v>
      </c>
      <c r="E45" s="46">
        <v>201.13</v>
      </c>
      <c r="F45" s="46"/>
      <c r="G45" s="46"/>
      <c r="H45" s="46"/>
      <c r="I45" s="46"/>
      <c r="J45" s="46"/>
      <c r="K45" s="46"/>
      <c r="L45" s="46"/>
      <c r="M45" s="46"/>
    </row>
    <row r="46" ht="18.1" customHeight="1" spans="2:13">
      <c r="B46" s="47" t="s">
        <v>99</v>
      </c>
      <c r="C46" s="48" t="s">
        <v>233</v>
      </c>
      <c r="D46" s="46">
        <v>66.93</v>
      </c>
      <c r="E46" s="46">
        <v>66.93</v>
      </c>
      <c r="F46" s="46"/>
      <c r="G46" s="46"/>
      <c r="H46" s="46"/>
      <c r="I46" s="46"/>
      <c r="J46" s="46"/>
      <c r="K46" s="46"/>
      <c r="L46" s="46"/>
      <c r="M46" s="46"/>
    </row>
    <row r="47" ht="19.8" customHeight="1" spans="2:13">
      <c r="B47" s="47" t="s">
        <v>101</v>
      </c>
      <c r="C47" s="48" t="s">
        <v>234</v>
      </c>
      <c r="D47" s="46">
        <v>66.93</v>
      </c>
      <c r="E47" s="46">
        <v>66.93</v>
      </c>
      <c r="F47" s="46"/>
      <c r="G47" s="46"/>
      <c r="H47" s="46"/>
      <c r="I47" s="46"/>
      <c r="J47" s="46"/>
      <c r="K47" s="46"/>
      <c r="L47" s="46"/>
      <c r="M47" s="46"/>
    </row>
    <row r="48" ht="18.1" customHeight="1" spans="2:13">
      <c r="B48" s="47" t="s">
        <v>103</v>
      </c>
      <c r="C48" s="48" t="s">
        <v>235</v>
      </c>
      <c r="D48" s="46">
        <v>15.71</v>
      </c>
      <c r="E48" s="46">
        <v>15.71</v>
      </c>
      <c r="F48" s="46"/>
      <c r="G48" s="46"/>
      <c r="H48" s="46"/>
      <c r="I48" s="46"/>
      <c r="J48" s="46"/>
      <c r="K48" s="46"/>
      <c r="L48" s="46"/>
      <c r="M48" s="46"/>
    </row>
    <row r="49" ht="19.8" customHeight="1" spans="2:13">
      <c r="B49" s="47">
        <v>2130204</v>
      </c>
      <c r="C49" s="48" t="s">
        <v>105</v>
      </c>
      <c r="D49" s="46">
        <v>15.71</v>
      </c>
      <c r="E49" s="46">
        <v>15.71</v>
      </c>
      <c r="F49" s="46"/>
      <c r="G49" s="46"/>
      <c r="H49" s="46"/>
      <c r="I49" s="46"/>
      <c r="J49" s="46"/>
      <c r="K49" s="46"/>
      <c r="L49" s="46"/>
      <c r="M49" s="46"/>
    </row>
    <row r="50" ht="20.7" customHeight="1" spans="2:13">
      <c r="B50" s="44" t="s">
        <v>106</v>
      </c>
      <c r="C50" s="45" t="s">
        <v>236</v>
      </c>
      <c r="D50" s="46">
        <v>118.49</v>
      </c>
      <c r="E50" s="46">
        <v>118.49</v>
      </c>
      <c r="F50" s="46"/>
      <c r="G50" s="46"/>
      <c r="H50" s="46"/>
      <c r="I50" s="46"/>
      <c r="J50" s="46"/>
      <c r="K50" s="46"/>
      <c r="L50" s="46"/>
      <c r="M50" s="46"/>
    </row>
    <row r="51" ht="18.1" customHeight="1" spans="2:13">
      <c r="B51" s="47" t="s">
        <v>108</v>
      </c>
      <c r="C51" s="48" t="s">
        <v>237</v>
      </c>
      <c r="D51" s="46">
        <v>118.49</v>
      </c>
      <c r="E51" s="46">
        <v>118.49</v>
      </c>
      <c r="F51" s="46"/>
      <c r="G51" s="46"/>
      <c r="H51" s="46"/>
      <c r="I51" s="46"/>
      <c r="J51" s="46"/>
      <c r="K51" s="46"/>
      <c r="L51" s="46"/>
      <c r="M51" s="46"/>
    </row>
    <row r="52" ht="19.8" customHeight="1" spans="2:13">
      <c r="B52" s="47" t="s">
        <v>110</v>
      </c>
      <c r="C52" s="48" t="s">
        <v>24</v>
      </c>
      <c r="D52" s="46">
        <v>56.59</v>
      </c>
      <c r="E52" s="46">
        <v>56.59</v>
      </c>
      <c r="F52" s="46"/>
      <c r="G52" s="46"/>
      <c r="H52" s="46"/>
      <c r="I52" s="46"/>
      <c r="J52" s="46"/>
      <c r="K52" s="46"/>
      <c r="L52" s="46"/>
      <c r="M52" s="46"/>
    </row>
    <row r="53" ht="20.7" customHeight="1" spans="2:13">
      <c r="B53" s="44" t="s">
        <v>111</v>
      </c>
      <c r="C53" s="45" t="s">
        <v>238</v>
      </c>
      <c r="D53" s="46">
        <v>56.59</v>
      </c>
      <c r="E53" s="46">
        <v>56.59</v>
      </c>
      <c r="F53" s="46"/>
      <c r="G53" s="46"/>
      <c r="H53" s="46"/>
      <c r="I53" s="46"/>
      <c r="J53" s="46"/>
      <c r="K53" s="46"/>
      <c r="L53" s="46"/>
      <c r="M53" s="46"/>
    </row>
    <row r="54" ht="18.1" customHeight="1" spans="2:13">
      <c r="B54" s="47" t="s">
        <v>113</v>
      </c>
      <c r="C54" s="48" t="s">
        <v>239</v>
      </c>
      <c r="D54" s="46">
        <v>56.59</v>
      </c>
      <c r="E54" s="46">
        <v>56.59</v>
      </c>
      <c r="F54" s="46"/>
      <c r="G54" s="46"/>
      <c r="H54" s="46"/>
      <c r="I54" s="46"/>
      <c r="J54" s="46"/>
      <c r="K54" s="46"/>
      <c r="L54" s="46"/>
      <c r="M54" s="46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6666666666667" right="0.116666666666667" top="0.391666666666667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"/>
  <sheetViews>
    <sheetView workbookViewId="0">
      <selection activeCell="E14" sqref="E14"/>
    </sheetView>
  </sheetViews>
  <sheetFormatPr defaultColWidth="9" defaultRowHeight="14.4" outlineLevelCol="5"/>
  <cols>
    <col min="1" max="1" width="0.546296296296296" customWidth="1"/>
    <col min="2" max="2" width="16.287037037037" customWidth="1"/>
    <col min="3" max="3" width="27.9537037037037" customWidth="1"/>
    <col min="4" max="4" width="17.9074074074074" customWidth="1"/>
    <col min="5" max="5" width="17.3703703703704" customWidth="1"/>
    <col min="6" max="6" width="15.462962962963" customWidth="1"/>
  </cols>
  <sheetData>
    <row r="1" ht="16.35" customHeight="1" spans="1:2">
      <c r="A1" s="20"/>
      <c r="B1" s="21" t="s">
        <v>240</v>
      </c>
    </row>
    <row r="2" ht="16.35" customHeight="1" spans="2:6">
      <c r="B2" s="29" t="s">
        <v>241</v>
      </c>
      <c r="C2" s="29"/>
      <c r="D2" s="29"/>
      <c r="E2" s="29"/>
      <c r="F2" s="29"/>
    </row>
    <row r="3" ht="16.35" customHeight="1" spans="2:6">
      <c r="B3" s="29"/>
      <c r="C3" s="29"/>
      <c r="D3" s="29"/>
      <c r="E3" s="29"/>
      <c r="F3" s="29"/>
    </row>
    <row r="4" ht="16.35" customHeight="1" spans="2:6">
      <c r="B4" s="30"/>
      <c r="C4" s="30"/>
      <c r="D4" s="30"/>
      <c r="E4" s="30"/>
      <c r="F4" s="30"/>
    </row>
    <row r="5" ht="18.95" customHeight="1" spans="2:6">
      <c r="B5" s="30"/>
      <c r="C5" s="30"/>
      <c r="D5" s="30"/>
      <c r="E5" s="30"/>
      <c r="F5" s="31" t="s">
        <v>2</v>
      </c>
    </row>
    <row r="6" ht="31.9" customHeight="1" spans="2:6">
      <c r="B6" s="32" t="s">
        <v>120</v>
      </c>
      <c r="C6" s="32" t="s">
        <v>37</v>
      </c>
      <c r="D6" s="32" t="s">
        <v>38</v>
      </c>
      <c r="E6" s="32" t="s">
        <v>242</v>
      </c>
      <c r="F6" s="32" t="s">
        <v>243</v>
      </c>
    </row>
    <row r="7" ht="23.25" customHeight="1" spans="2:6">
      <c r="B7" s="33" t="s">
        <v>7</v>
      </c>
      <c r="C7" s="33"/>
      <c r="D7" s="34">
        <f>D8+D17+D20+D23+D26+D35+D39+D44+D51</f>
        <v>1203.66</v>
      </c>
      <c r="E7" s="34">
        <f>E8+E17+E20+E23+E26+E35+E39+E44+E51</f>
        <v>1011.32</v>
      </c>
      <c r="F7" s="34">
        <f>F8+F17+F20+F23+F26+F35+F39+F44+F51</f>
        <v>192.34</v>
      </c>
    </row>
    <row r="8" ht="21.55" customHeight="1" spans="2:6">
      <c r="B8" s="35" t="s">
        <v>41</v>
      </c>
      <c r="C8" s="36" t="s">
        <v>14</v>
      </c>
      <c r="D8" s="37">
        <v>578.27</v>
      </c>
      <c r="E8" s="37">
        <v>554.42</v>
      </c>
      <c r="F8" s="37">
        <v>23.85</v>
      </c>
    </row>
    <row r="9" ht="20.7" customHeight="1" spans="2:6">
      <c r="B9" s="38" t="s">
        <v>42</v>
      </c>
      <c r="C9" s="39" t="s">
        <v>43</v>
      </c>
      <c r="D9" s="37">
        <v>19.17</v>
      </c>
      <c r="E9" s="37">
        <v>19.17</v>
      </c>
      <c r="F9" s="37"/>
    </row>
    <row r="10" ht="20.7" customHeight="1" spans="2:6">
      <c r="B10" s="38" t="s">
        <v>44</v>
      </c>
      <c r="C10" s="39" t="s">
        <v>45</v>
      </c>
      <c r="D10" s="37">
        <v>19.17</v>
      </c>
      <c r="E10" s="37">
        <v>19.17</v>
      </c>
      <c r="F10" s="37"/>
    </row>
    <row r="11" ht="20.7" customHeight="1" spans="2:6">
      <c r="B11" s="38" t="s">
        <v>46</v>
      </c>
      <c r="C11" s="39" t="s">
        <v>47</v>
      </c>
      <c r="D11" s="37">
        <v>467.12</v>
      </c>
      <c r="E11" s="37">
        <v>443.27</v>
      </c>
      <c r="F11" s="37">
        <v>23.85</v>
      </c>
    </row>
    <row r="12" ht="20.7" customHeight="1" spans="2:6">
      <c r="B12" s="38" t="s">
        <v>48</v>
      </c>
      <c r="C12" s="39" t="s">
        <v>224</v>
      </c>
      <c r="D12" s="37">
        <v>467.12</v>
      </c>
      <c r="E12" s="37">
        <v>443.27</v>
      </c>
      <c r="F12" s="37">
        <v>23.85</v>
      </c>
    </row>
    <row r="13" ht="20.7" customHeight="1" spans="2:6">
      <c r="B13" s="38" t="s">
        <v>50</v>
      </c>
      <c r="C13" s="39" t="s">
        <v>51</v>
      </c>
      <c r="D13" s="37">
        <v>39.96</v>
      </c>
      <c r="E13" s="37">
        <v>39.96</v>
      </c>
      <c r="F13" s="37"/>
    </row>
    <row r="14" ht="20.7" customHeight="1" spans="2:6">
      <c r="B14" s="38" t="s">
        <v>52</v>
      </c>
      <c r="C14" s="39" t="s">
        <v>45</v>
      </c>
      <c r="D14" s="37">
        <v>39.96</v>
      </c>
      <c r="E14" s="37">
        <v>39.96</v>
      </c>
      <c r="F14" s="37"/>
    </row>
    <row r="15" ht="20.7" customHeight="1" spans="2:6">
      <c r="B15" s="38" t="s">
        <v>53</v>
      </c>
      <c r="C15" s="39" t="s">
        <v>54</v>
      </c>
      <c r="D15" s="37">
        <v>52.02</v>
      </c>
      <c r="E15" s="37">
        <v>52.02</v>
      </c>
      <c r="F15" s="37"/>
    </row>
    <row r="16" ht="21.55" customHeight="1" spans="2:6">
      <c r="B16" s="35" t="s">
        <v>55</v>
      </c>
      <c r="C16" s="36" t="s">
        <v>56</v>
      </c>
      <c r="D16" s="37">
        <v>52.02</v>
      </c>
      <c r="E16" s="37">
        <v>52.02</v>
      </c>
      <c r="F16" s="37"/>
    </row>
    <row r="17" ht="20.7" customHeight="1" spans="2:6">
      <c r="B17" s="38">
        <v>203</v>
      </c>
      <c r="C17" s="39" t="s">
        <v>15</v>
      </c>
      <c r="D17" s="37">
        <v>5</v>
      </c>
      <c r="E17" s="37">
        <v>5</v>
      </c>
      <c r="F17" s="37"/>
    </row>
    <row r="18" ht="20.7" customHeight="1" spans="2:6">
      <c r="B18" s="38">
        <v>20306</v>
      </c>
      <c r="C18" s="39" t="s">
        <v>57</v>
      </c>
      <c r="D18" s="37">
        <v>5</v>
      </c>
      <c r="E18" s="37">
        <v>5</v>
      </c>
      <c r="F18" s="37"/>
    </row>
    <row r="19" ht="20.7" customHeight="1" spans="2:6">
      <c r="B19" s="38">
        <v>2030607</v>
      </c>
      <c r="C19" s="39" t="s">
        <v>58</v>
      </c>
      <c r="D19" s="37">
        <v>5</v>
      </c>
      <c r="E19" s="37">
        <v>5</v>
      </c>
      <c r="F19" s="37"/>
    </row>
    <row r="20" ht="20.7" customHeight="1" spans="2:6">
      <c r="B20" s="38">
        <v>205</v>
      </c>
      <c r="C20" s="39" t="s">
        <v>16</v>
      </c>
      <c r="D20" s="37">
        <v>3</v>
      </c>
      <c r="E20" s="37">
        <v>3</v>
      </c>
      <c r="F20" s="37"/>
    </row>
    <row r="21" ht="20.7" customHeight="1" spans="2:6">
      <c r="B21" s="38">
        <v>20599</v>
      </c>
      <c r="C21" s="39" t="s">
        <v>59</v>
      </c>
      <c r="D21" s="37">
        <v>3</v>
      </c>
      <c r="E21" s="37">
        <v>3</v>
      </c>
      <c r="F21" s="37"/>
    </row>
    <row r="22" ht="20.7" customHeight="1" spans="2:6">
      <c r="B22" s="38">
        <v>2059999</v>
      </c>
      <c r="C22" s="39" t="s">
        <v>60</v>
      </c>
      <c r="D22" s="37">
        <v>3</v>
      </c>
      <c r="E22" s="37">
        <v>3</v>
      </c>
      <c r="F22" s="37"/>
    </row>
    <row r="23" ht="21.55" customHeight="1" spans="2:6">
      <c r="B23" s="35" t="s">
        <v>61</v>
      </c>
      <c r="C23" s="36" t="s">
        <v>62</v>
      </c>
      <c r="D23" s="37">
        <v>21.35</v>
      </c>
      <c r="E23" s="37">
        <v>21.35</v>
      </c>
      <c r="F23" s="37"/>
    </row>
    <row r="24" ht="20.7" customHeight="1" spans="2:6">
      <c r="B24" s="38" t="s">
        <v>63</v>
      </c>
      <c r="C24" s="39" t="s">
        <v>64</v>
      </c>
      <c r="D24" s="37">
        <v>21.35</v>
      </c>
      <c r="E24" s="37">
        <v>21.35</v>
      </c>
      <c r="F24" s="37"/>
    </row>
    <row r="25" ht="20.7" customHeight="1" spans="2:6">
      <c r="B25" s="38">
        <v>2070112</v>
      </c>
      <c r="C25" s="39" t="s">
        <v>65</v>
      </c>
      <c r="D25" s="37">
        <v>21.35</v>
      </c>
      <c r="E25" s="37">
        <v>21.35</v>
      </c>
      <c r="F25" s="37"/>
    </row>
    <row r="26" ht="21.55" customHeight="1" spans="2:6">
      <c r="B26" s="35" t="s">
        <v>66</v>
      </c>
      <c r="C26" s="36" t="s">
        <v>18</v>
      </c>
      <c r="D26" s="37">
        <v>174.34</v>
      </c>
      <c r="E26" s="37">
        <v>174.34</v>
      </c>
      <c r="F26" s="37"/>
    </row>
    <row r="27" ht="20.7" customHeight="1" spans="2:6">
      <c r="B27" s="38" t="s">
        <v>67</v>
      </c>
      <c r="C27" s="39" t="s">
        <v>68</v>
      </c>
      <c r="D27" s="37">
        <v>13.83</v>
      </c>
      <c r="E27" s="37">
        <v>13.83</v>
      </c>
      <c r="F27" s="37"/>
    </row>
    <row r="28" ht="20.7" customHeight="1" spans="2:6">
      <c r="B28" s="38" t="s">
        <v>69</v>
      </c>
      <c r="C28" s="39" t="s">
        <v>70</v>
      </c>
      <c r="D28" s="37">
        <v>13.83</v>
      </c>
      <c r="E28" s="37">
        <v>13.83</v>
      </c>
      <c r="F28" s="37"/>
    </row>
    <row r="29" ht="21.55" customHeight="1" spans="2:6">
      <c r="B29" s="35" t="s">
        <v>71</v>
      </c>
      <c r="C29" s="36" t="s">
        <v>225</v>
      </c>
      <c r="D29" s="37">
        <v>145.66</v>
      </c>
      <c r="E29" s="37">
        <v>145.66</v>
      </c>
      <c r="F29" s="37"/>
    </row>
    <row r="30" ht="20.7" customHeight="1" spans="2:6">
      <c r="B30" s="38" t="s">
        <v>73</v>
      </c>
      <c r="C30" s="39" t="s">
        <v>226</v>
      </c>
      <c r="D30" s="37">
        <v>69.85</v>
      </c>
      <c r="E30" s="37">
        <v>69.85</v>
      </c>
      <c r="F30" s="37"/>
    </row>
    <row r="31" ht="20.7" customHeight="1" spans="2:6">
      <c r="B31" s="38" t="s">
        <v>75</v>
      </c>
      <c r="C31" s="39" t="s">
        <v>227</v>
      </c>
      <c r="D31" s="37">
        <v>34.92</v>
      </c>
      <c r="E31" s="37">
        <v>34.92</v>
      </c>
      <c r="F31" s="37"/>
    </row>
    <row r="32" ht="20.7" customHeight="1" spans="2:6">
      <c r="B32" s="38" t="s">
        <v>77</v>
      </c>
      <c r="C32" s="39" t="s">
        <v>228</v>
      </c>
      <c r="D32" s="37">
        <v>40.89</v>
      </c>
      <c r="E32" s="37">
        <v>40.89</v>
      </c>
      <c r="F32" s="37"/>
    </row>
    <row r="33" ht="20.7" customHeight="1" spans="2:6">
      <c r="B33" s="38" t="s">
        <v>79</v>
      </c>
      <c r="C33" s="39" t="s">
        <v>80</v>
      </c>
      <c r="D33" s="37">
        <v>14.85</v>
      </c>
      <c r="E33" s="37">
        <v>14.85</v>
      </c>
      <c r="F33" s="37"/>
    </row>
    <row r="34" ht="20.7" customHeight="1" spans="2:6">
      <c r="B34" s="38" t="s">
        <v>81</v>
      </c>
      <c r="C34" s="39" t="s">
        <v>82</v>
      </c>
      <c r="D34" s="37">
        <v>14.85</v>
      </c>
      <c r="E34" s="37">
        <v>14.85</v>
      </c>
      <c r="F34" s="37"/>
    </row>
    <row r="35" ht="20.7" customHeight="1" spans="2:6">
      <c r="B35" s="38" t="s">
        <v>83</v>
      </c>
      <c r="C35" s="39" t="s">
        <v>19</v>
      </c>
      <c r="D35" s="37">
        <v>49.61</v>
      </c>
      <c r="E35" s="37">
        <v>49.61</v>
      </c>
      <c r="F35" s="37"/>
    </row>
    <row r="36" ht="21.55" customHeight="1" spans="2:6">
      <c r="B36" s="35" t="s">
        <v>84</v>
      </c>
      <c r="C36" s="36" t="s">
        <v>229</v>
      </c>
      <c r="D36" s="37">
        <v>49.61</v>
      </c>
      <c r="E36" s="37">
        <v>49.61</v>
      </c>
      <c r="F36" s="37"/>
    </row>
    <row r="37" ht="20.7" customHeight="1" spans="2:6">
      <c r="B37" s="38" t="s">
        <v>86</v>
      </c>
      <c r="C37" s="39" t="s">
        <v>230</v>
      </c>
      <c r="D37" s="37">
        <v>25.31</v>
      </c>
      <c r="E37" s="37">
        <v>25.31</v>
      </c>
      <c r="F37" s="37"/>
    </row>
    <row r="38" ht="20.7" customHeight="1" spans="2:6">
      <c r="B38" s="38">
        <v>2101102</v>
      </c>
      <c r="C38" s="39" t="s">
        <v>88</v>
      </c>
      <c r="D38" s="37">
        <v>24.3</v>
      </c>
      <c r="E38" s="37">
        <v>24.3</v>
      </c>
      <c r="F38" s="37"/>
    </row>
    <row r="39" ht="20.7" customHeight="1" spans="2:6">
      <c r="B39" s="38" t="s">
        <v>89</v>
      </c>
      <c r="C39" s="39" t="s">
        <v>21</v>
      </c>
      <c r="D39" s="37">
        <v>114.37</v>
      </c>
      <c r="E39" s="37">
        <v>64.37</v>
      </c>
      <c r="F39" s="37">
        <v>50</v>
      </c>
    </row>
    <row r="40" ht="20.7" customHeight="1" spans="2:6">
      <c r="B40" s="38" t="s">
        <v>90</v>
      </c>
      <c r="C40" s="39" t="s">
        <v>91</v>
      </c>
      <c r="D40" s="37">
        <v>14.37</v>
      </c>
      <c r="E40" s="37">
        <v>14.37</v>
      </c>
      <c r="F40" s="37"/>
    </row>
    <row r="41" ht="20.7" customHeight="1" spans="2:6">
      <c r="B41" s="38" t="s">
        <v>92</v>
      </c>
      <c r="C41" s="39" t="s">
        <v>93</v>
      </c>
      <c r="D41" s="37">
        <v>14.37</v>
      </c>
      <c r="E41" s="37">
        <v>14.37</v>
      </c>
      <c r="F41" s="37"/>
    </row>
    <row r="42" ht="20.7" customHeight="1" spans="2:6">
      <c r="B42" s="38" t="s">
        <v>94</v>
      </c>
      <c r="C42" s="39" t="s">
        <v>231</v>
      </c>
      <c r="D42" s="37">
        <v>100</v>
      </c>
      <c r="E42" s="37">
        <v>50</v>
      </c>
      <c r="F42" s="37">
        <v>50</v>
      </c>
    </row>
    <row r="43" ht="20.7" customHeight="1" spans="2:6">
      <c r="B43" s="38" t="s">
        <v>96</v>
      </c>
      <c r="C43" s="39" t="s">
        <v>232</v>
      </c>
      <c r="D43" s="37">
        <v>100</v>
      </c>
      <c r="E43" s="37">
        <v>50</v>
      </c>
      <c r="F43" s="37">
        <v>50</v>
      </c>
    </row>
    <row r="44" ht="20.7" customHeight="1" spans="2:6">
      <c r="B44" s="38" t="s">
        <v>98</v>
      </c>
      <c r="C44" s="39" t="s">
        <v>23</v>
      </c>
      <c r="D44" s="37">
        <v>201.13</v>
      </c>
      <c r="E44" s="37">
        <v>82.64</v>
      </c>
      <c r="F44" s="37">
        <v>118.49</v>
      </c>
    </row>
    <row r="45" ht="20.7" customHeight="1" spans="2:6">
      <c r="B45" s="38" t="s">
        <v>99</v>
      </c>
      <c r="C45" s="39" t="s">
        <v>233</v>
      </c>
      <c r="D45" s="37">
        <v>66.93</v>
      </c>
      <c r="E45" s="37">
        <v>66.93</v>
      </c>
      <c r="F45" s="37"/>
    </row>
    <row r="46" ht="20.7" customHeight="1" spans="2:6">
      <c r="B46" s="38" t="s">
        <v>101</v>
      </c>
      <c r="C46" s="39" t="s">
        <v>234</v>
      </c>
      <c r="D46" s="37">
        <v>66.93</v>
      </c>
      <c r="E46" s="37">
        <v>66.93</v>
      </c>
      <c r="F46" s="37"/>
    </row>
    <row r="47" ht="20.7" customHeight="1" spans="2:6">
      <c r="B47" s="38" t="s">
        <v>103</v>
      </c>
      <c r="C47" s="39" t="s">
        <v>235</v>
      </c>
      <c r="D47" s="37">
        <v>15.71</v>
      </c>
      <c r="E47" s="37">
        <v>15.71</v>
      </c>
      <c r="F47" s="37"/>
    </row>
    <row r="48" ht="20.7" customHeight="1" spans="2:6">
      <c r="B48" s="38">
        <v>2130204</v>
      </c>
      <c r="C48" s="39" t="s">
        <v>105</v>
      </c>
      <c r="D48" s="37">
        <v>15.71</v>
      </c>
      <c r="E48" s="37">
        <v>15.71</v>
      </c>
      <c r="F48" s="37"/>
    </row>
    <row r="49" ht="21.55" customHeight="1" spans="2:6">
      <c r="B49" s="35" t="s">
        <v>106</v>
      </c>
      <c r="C49" s="36" t="s">
        <v>236</v>
      </c>
      <c r="D49" s="37">
        <v>118.49</v>
      </c>
      <c r="E49" s="37"/>
      <c r="F49" s="37">
        <v>118.49</v>
      </c>
    </row>
    <row r="50" ht="20.7" customHeight="1" spans="2:6">
      <c r="B50" s="38" t="s">
        <v>108</v>
      </c>
      <c r="C50" s="39" t="s">
        <v>237</v>
      </c>
      <c r="D50" s="37">
        <v>118.49</v>
      </c>
      <c r="E50" s="37"/>
      <c r="F50" s="37">
        <v>118.49</v>
      </c>
    </row>
    <row r="51" ht="20.7" customHeight="1" spans="2:6">
      <c r="B51" s="38" t="s">
        <v>110</v>
      </c>
      <c r="C51" s="39" t="s">
        <v>24</v>
      </c>
      <c r="D51" s="37">
        <v>56.59</v>
      </c>
      <c r="E51" s="37">
        <v>56.59</v>
      </c>
      <c r="F51" s="37"/>
    </row>
    <row r="52" ht="21.55" customHeight="1" spans="2:6">
      <c r="B52" s="35" t="s">
        <v>111</v>
      </c>
      <c r="C52" s="36" t="s">
        <v>238</v>
      </c>
      <c r="D52" s="37">
        <v>56.59</v>
      </c>
      <c r="E52" s="37">
        <v>56.59</v>
      </c>
      <c r="F52" s="37"/>
    </row>
    <row r="53" ht="20.7" customHeight="1" spans="2:6">
      <c r="B53" s="38" t="s">
        <v>113</v>
      </c>
      <c r="C53" s="39" t="s">
        <v>239</v>
      </c>
      <c r="D53" s="37">
        <v>56.59</v>
      </c>
      <c r="E53" s="37">
        <v>56.59</v>
      </c>
      <c r="F53" s="37"/>
    </row>
    <row r="54" ht="20.7" customHeight="1" spans="2:6">
      <c r="B54" s="38" t="s">
        <v>244</v>
      </c>
      <c r="C54" s="39" t="s">
        <v>245</v>
      </c>
      <c r="D54" s="37">
        <v>58.66</v>
      </c>
      <c r="E54" s="37"/>
      <c r="F54" s="37">
        <v>58.66</v>
      </c>
    </row>
  </sheetData>
  <mergeCells count="2">
    <mergeCell ref="B7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"/>
  <sheetViews>
    <sheetView workbookViewId="0">
      <selection activeCell="J18" sqref="J18"/>
    </sheetView>
  </sheetViews>
  <sheetFormatPr defaultColWidth="9" defaultRowHeight="14.4" outlineLevelRow="7"/>
  <cols>
    <col min="1" max="1" width="2.16666666666667" customWidth="1"/>
    <col min="2" max="2" width="9.22222222222222" customWidth="1"/>
    <col min="3" max="3" width="12.0740740740741" customWidth="1"/>
    <col min="4" max="4" width="11.3981481481481" customWidth="1"/>
    <col min="5" max="5" width="10.9907407407407" customWidth="1"/>
    <col min="6" max="6" width="12.2037037037037" customWidth="1"/>
    <col min="7" max="7" width="12.6296296296296" customWidth="1"/>
    <col min="8" max="8" width="11.3981481481481" customWidth="1"/>
    <col min="9" max="9" width="10.9907407407407" customWidth="1"/>
    <col min="10" max="10" width="11.1296296296296" customWidth="1"/>
    <col min="11" max="11" width="12.3518518518519" customWidth="1"/>
    <col min="12" max="13" width="11.8055555555556" customWidth="1"/>
  </cols>
  <sheetData>
    <row r="1" ht="17.25" customHeight="1" spans="1:13">
      <c r="A1" s="20"/>
      <c r="B1" s="21" t="s">
        <v>246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ht="16.35" customHeight="1" spans="2:13">
      <c r="B2" s="22" t="s">
        <v>247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ht="16.35" customHeight="1" spans="2:13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ht="16.35" customHeight="1" spans="2:13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</row>
    <row r="5" ht="21.55" customHeight="1" spans="2:13"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8" t="s">
        <v>2</v>
      </c>
    </row>
    <row r="6" ht="65.55" customHeight="1" spans="2:13">
      <c r="B6" s="23" t="s">
        <v>248</v>
      </c>
      <c r="C6" s="23" t="s">
        <v>5</v>
      </c>
      <c r="D6" s="23" t="s">
        <v>38</v>
      </c>
      <c r="E6" s="23" t="s">
        <v>215</v>
      </c>
      <c r="F6" s="23" t="s">
        <v>216</v>
      </c>
      <c r="G6" s="23" t="s">
        <v>217</v>
      </c>
      <c r="H6" s="23" t="s">
        <v>218</v>
      </c>
      <c r="I6" s="23" t="s">
        <v>219</v>
      </c>
      <c r="J6" s="23" t="s">
        <v>220</v>
      </c>
      <c r="K6" s="23" t="s">
        <v>221</v>
      </c>
      <c r="L6" s="23" t="s">
        <v>222</v>
      </c>
      <c r="M6" s="23" t="s">
        <v>223</v>
      </c>
    </row>
    <row r="7" ht="23.25" customHeight="1" spans="2:13">
      <c r="B7" s="24" t="s">
        <v>7</v>
      </c>
      <c r="C7" s="24"/>
      <c r="D7" s="25">
        <v>7.47</v>
      </c>
      <c r="E7" s="25">
        <v>7.47</v>
      </c>
      <c r="F7" s="25"/>
      <c r="G7" s="25"/>
      <c r="H7" s="25"/>
      <c r="I7" s="25"/>
      <c r="J7" s="25"/>
      <c r="K7" s="25"/>
      <c r="L7" s="25"/>
      <c r="M7" s="25"/>
    </row>
    <row r="8" ht="21.55" customHeight="1" spans="2:13">
      <c r="B8" s="26" t="s">
        <v>249</v>
      </c>
      <c r="C8" s="26" t="s">
        <v>250</v>
      </c>
      <c r="D8" s="27">
        <v>7.47</v>
      </c>
      <c r="E8" s="27">
        <v>7.47</v>
      </c>
      <c r="F8" s="27"/>
      <c r="G8" s="27"/>
      <c r="H8" s="27"/>
      <c r="I8" s="27"/>
      <c r="J8" s="27"/>
      <c r="K8" s="27"/>
      <c r="L8" s="27"/>
      <c r="M8" s="27"/>
    </row>
  </sheetData>
  <mergeCells count="2">
    <mergeCell ref="B7:C7"/>
    <mergeCell ref="B2:M3"/>
  </mergeCells>
  <printOptions horizontalCentered="1"/>
  <pageMargins left="0.195138888888889" right="0.195138888888889" top="0.391666666666667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表一财政拨款收支总表</vt:lpstr>
      <vt:lpstr>表二一般公共预算财政拨款支出预算表</vt:lpstr>
      <vt:lpstr>表三一般公共预算财政拨款基本支出预算表</vt:lpstr>
      <vt:lpstr>表四一般公共预算“三公”经费支出表</vt:lpstr>
      <vt:lpstr>表五2023年政府性基金预算支出表</vt:lpstr>
      <vt:lpstr>表六部门收支总表</vt:lpstr>
      <vt:lpstr>表七部门收入总表</vt:lpstr>
      <vt:lpstr>表八部门支出总表</vt:lpstr>
      <vt:lpstr>表九政府采购预算明细表</vt:lpstr>
      <vt:lpstr>表十整体绩效目标表</vt:lpstr>
      <vt:lpstr>表十一绩效目标表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WPS_1527956414</cp:lastModifiedBy>
  <dcterms:created xsi:type="dcterms:W3CDTF">2023-01-29T01:47:00Z</dcterms:created>
  <dcterms:modified xsi:type="dcterms:W3CDTF">2023-02-21T07:13:18Z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A147026C0CAB4BF6BBA17F770D994D55</vt:lpwstr>
  </property>
</Properties>
</file>