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385" windowHeight="8535" tabRatio="764"/>
  </bookViews>
  <sheets>
    <sheet name="研究所" sheetId="4" r:id="rId1"/>
    <sheet name="技术支撑" sheetId="10" r:id="rId2"/>
    <sheet name="科研" sheetId="39" r:id="rId3"/>
    <sheet name="吉园蔬菜" sheetId="42" r:id="rId4"/>
    <sheet name="20智慧农业" sheetId="5" r:id="rId5"/>
    <sheet name="农民培育" sheetId="9" r:id="rId6"/>
    <sheet name="仓储" sheetId="13" r:id="rId7"/>
    <sheet name="20仓储" sheetId="14" r:id="rId8"/>
    <sheet name="智慧" sheetId="38" r:id="rId9"/>
    <sheet name="基层农技" sheetId="16" r:id="rId10"/>
    <sheet name="19农技推广" sheetId="25" r:id="rId11"/>
    <sheet name="水产" sheetId="31" r:id="rId12"/>
    <sheet name="监督抽查" sheetId="7" r:id="rId13"/>
    <sheet name="禁捕" sheetId="21" r:id="rId14"/>
    <sheet name="宅基地" sheetId="27" r:id="rId15"/>
    <sheet name="有毒" sheetId="32" r:id="rId16"/>
    <sheet name="例行检测" sheetId="6" r:id="rId17"/>
    <sheet name="两品一标" sheetId="34" r:id="rId18"/>
    <sheet name="农机购置" sheetId="17" r:id="rId19"/>
    <sheet name="社会化服务" sheetId="12" r:id="rId20"/>
    <sheet name="19清产核资" sheetId="26" r:id="rId21"/>
    <sheet name="三变" sheetId="29" r:id="rId22"/>
    <sheet name="政策保险" sheetId="35" r:id="rId23"/>
    <sheet name="20产油大县" sheetId="3" r:id="rId24"/>
    <sheet name="实际种粮" sheetId="8" r:id="rId25"/>
    <sheet name="耕地地力" sheetId="15" r:id="rId26"/>
    <sheet name="19高山茶" sheetId="19" r:id="rId27"/>
    <sheet name="20有机肥" sheetId="20" r:id="rId28"/>
    <sheet name="20生猪" sheetId="33" r:id="rId29"/>
    <sheet name="瑞云辣椒" sheetId="40" r:id="rId30"/>
    <sheet name="瑞云榨菜" sheetId="41" r:id="rId31"/>
    <sheet name="20丝绸" sheetId="45" r:id="rId32"/>
    <sheet name="马铃薯" sheetId="43" r:id="rId33"/>
    <sheet name="龙头" sheetId="11" r:id="rId34"/>
    <sheet name="脱贫培训" sheetId="18" r:id="rId35"/>
    <sheet name="人居经费" sheetId="28" r:id="rId36"/>
    <sheet name="原农" sheetId="30" r:id="rId37"/>
    <sheet name="营销" sheetId="37" r:id="rId38"/>
    <sheet name="19庙树农田" sheetId="22" r:id="rId39"/>
    <sheet name="21农田" sheetId="24" r:id="rId40"/>
    <sheet name="融合" sheetId="36" r:id="rId41"/>
    <sheet name="公用品牌" sheetId="44" r:id="rId42"/>
  </sheets>
  <calcPr calcId="144525"/>
</workbook>
</file>

<file path=xl/sharedStrings.xml><?xml version="1.0" encoding="utf-8"?>
<sst xmlns="http://schemas.openxmlformats.org/spreadsheetml/2006/main" count="4059" uniqueCount="715">
  <si>
    <t>附件4</t>
  </si>
  <si>
    <t xml:space="preserve">2021年度项目资金绩效自评表 </t>
  </si>
  <si>
    <t>项目名称</t>
  </si>
  <si>
    <t>武隆区高山蔬菜研究所综合楼项目</t>
  </si>
  <si>
    <t>总分</t>
  </si>
  <si>
    <t>等级</t>
  </si>
  <si>
    <t>主管部门</t>
  </si>
  <si>
    <t>重庆市武隆区农业农村委员会</t>
  </si>
  <si>
    <t>实施单位</t>
  </si>
  <si>
    <t>区蔬菜产业发展服务中心</t>
  </si>
  <si>
    <t>项目资金（万元）</t>
  </si>
  <si>
    <t>年初预算数</t>
  </si>
  <si>
    <t>全年预算数（A）</t>
  </si>
  <si>
    <t>全年执行数（B）</t>
  </si>
  <si>
    <t>执行率（B/A,%)</t>
  </si>
  <si>
    <t>分值</t>
  </si>
  <si>
    <t>得分</t>
  </si>
  <si>
    <t>年度资金总额</t>
  </si>
  <si>
    <t>其中：当年财政拨款</t>
  </si>
  <si>
    <t>-</t>
  </si>
  <si>
    <t xml:space="preserve">     上年结转资金</t>
  </si>
  <si>
    <t xml:space="preserve"> 其他资金</t>
  </si>
  <si>
    <t>年度总体目标</t>
  </si>
  <si>
    <t>年初设定目标</t>
  </si>
  <si>
    <t>全年目标实际完成情况</t>
  </si>
  <si>
    <t>修建综合楼面积1255平方，带动当地农民就业5人，提升武隆区高山蔬菜科研平台，为全区蔬菜产业发展服务。</t>
  </si>
  <si>
    <t>修建蔬菜研究所1255平方，带动当地农民就业5人，提升武隆区高山蔬菜科研平台，为全区蔬菜产业发展服务。</t>
  </si>
  <si>
    <t>绩效指标</t>
  </si>
  <si>
    <t>一级指标</t>
  </si>
  <si>
    <t>二级指标</t>
  </si>
  <si>
    <t>三级指标</t>
  </si>
  <si>
    <t>年度指标值</t>
  </si>
  <si>
    <t>全年完成值</t>
  </si>
  <si>
    <t>得分系数</t>
  </si>
  <si>
    <t>偏离绩效目标原因及下一步改进措施</t>
  </si>
  <si>
    <t>产出指标</t>
  </si>
  <si>
    <t>数量指标</t>
  </si>
  <si>
    <t>修建综合楼面积</t>
  </si>
  <si>
    <r>
      <rPr>
        <sz val="10"/>
        <color theme="1"/>
        <rFont val="宋体"/>
        <charset val="134"/>
        <scheme val="minor"/>
      </rPr>
      <t>≥1255</t>
    </r>
    <r>
      <rPr>
        <sz val="10"/>
        <color theme="1"/>
        <rFont val="SimSun"/>
        <charset val="134"/>
      </rPr>
      <t>㎡</t>
    </r>
  </si>
  <si>
    <r>
      <rPr>
        <sz val="10"/>
        <color theme="1"/>
        <rFont val="宋体"/>
        <charset val="134"/>
        <scheme val="minor"/>
      </rPr>
      <t>=1255</t>
    </r>
    <r>
      <rPr>
        <sz val="10"/>
        <color theme="1"/>
        <rFont val="SimSun"/>
        <charset val="134"/>
      </rPr>
      <t>㎡</t>
    </r>
  </si>
  <si>
    <t>质量指标</t>
  </si>
  <si>
    <t>工程验收合格率</t>
  </si>
  <si>
    <t>=100%</t>
  </si>
  <si>
    <t>时效指标</t>
  </si>
  <si>
    <t>工程完成率</t>
  </si>
  <si>
    <t>成本指标</t>
  </si>
  <si>
    <t>单位成本</t>
  </si>
  <si>
    <r>
      <rPr>
        <sz val="10"/>
        <color theme="1"/>
        <rFont val="宋体"/>
        <charset val="134"/>
        <scheme val="minor"/>
      </rPr>
      <t>≤3107元/</t>
    </r>
    <r>
      <rPr>
        <sz val="10"/>
        <color theme="1"/>
        <rFont val="SimSun"/>
        <charset val="134"/>
      </rPr>
      <t>㎡</t>
    </r>
  </si>
  <si>
    <t>=3107元/㎡</t>
  </si>
  <si>
    <t>效益指标</t>
  </si>
  <si>
    <t>经济效益</t>
  </si>
  <si>
    <t>农民工增收</t>
  </si>
  <si>
    <t>≥3万元</t>
  </si>
  <si>
    <t>=3万元</t>
  </si>
  <si>
    <t>社会效益</t>
  </si>
  <si>
    <t>带动当地农民就业人数</t>
  </si>
  <si>
    <t>≥5人</t>
  </si>
  <si>
    <t>=5人</t>
  </si>
  <si>
    <t>生态效益</t>
  </si>
  <si>
    <t>可持续影响指标</t>
  </si>
  <si>
    <t>为全区蔬菜产业服务</t>
  </si>
  <si>
    <t>=逐年提高</t>
  </si>
  <si>
    <t>满意度指标</t>
  </si>
  <si>
    <t>服务对象满意度</t>
  </si>
  <si>
    <t>≥95%</t>
  </si>
  <si>
    <t>=98%</t>
  </si>
  <si>
    <t>说明</t>
  </si>
  <si>
    <t>无</t>
  </si>
  <si>
    <t>部门审核意见</t>
  </si>
  <si>
    <t>财政归口科室审核意见</t>
  </si>
  <si>
    <t>联系人：</t>
  </si>
  <si>
    <t>杨忠武</t>
  </si>
  <si>
    <t>联系电话：</t>
  </si>
  <si>
    <t>备注：1.一级指标类型均需涉及，二级指标类型至少涉及两类，三级指标个数至少6个；</t>
  </si>
  <si>
    <t xml:space="preserve">      2.三级指标原则为定量指标，相应的年度指标值和全年完成值填写符号+数据+计量单位；不能确定数值和范围的，可用定性指标描述，但应具有可衡量性；                                                                                                                                                                                    </t>
  </si>
  <si>
    <t xml:space="preserve">      3.得分系数按照指标完成情况确定，其中：</t>
  </si>
  <si>
    <t xml:space="preserve">       （1）定量指标：完成年度指标值的，系数为100%；未全部完成但偏离10%以内的，系数为（1-偏离度/10%）*100%；偏离10%以上的，系数为0，其中偏离度=（1-全年完成值/年度指标值）*100%；</t>
  </si>
  <si>
    <t xml:space="preserve">       （2）定性指标：完成或基本完成年度指标值的，系数为100%~80；部分完成的，系数为80%~60%；未完成的，系数为0；</t>
  </si>
  <si>
    <t xml:space="preserve">      4.总分值100分，其中预算执行率10分，各项指标总分为90分，按照产出50、效益30、满意度10分进行分配；</t>
  </si>
  <si>
    <t xml:space="preserve">      5.评价等级：优(90~100分)、良(80~89分）、中（60~79分）、差（60分以下）。</t>
  </si>
  <si>
    <t>2021年武隆区农业产业技术支撑项目</t>
  </si>
  <si>
    <t>区蔬菜产业发展服务中心、区农业技术推广中心</t>
  </si>
  <si>
    <t>开展试验示范蔬菜新品种50个，促进全区农业产业结构调整，提升农业发展的科技含量。</t>
  </si>
  <si>
    <t>全年开展试验示范蔬菜新品种100个，促进全区农业产业结构调整，提升农业发展的科技含量。</t>
  </si>
  <si>
    <t>试验示范蔬菜新品种</t>
  </si>
  <si>
    <t>≥50个</t>
  </si>
  <si>
    <t>=100个</t>
  </si>
  <si>
    <t>种植成活率</t>
  </si>
  <si>
    <t>≥98%</t>
  </si>
  <si>
    <t>当年完成率</t>
  </si>
  <si>
    <t>亩均成本</t>
  </si>
  <si>
    <t>=逐年下降</t>
  </si>
  <si>
    <t>农业科技带动产业产值</t>
  </si>
  <si>
    <t>使用有机肥改善耕地面积</t>
  </si>
  <si>
    <t>≥50亩</t>
  </si>
  <si>
    <t>=50亩</t>
  </si>
  <si>
    <t>蔬菜品质</t>
  </si>
  <si>
    <t>2021年武隆区农业科研经费</t>
  </si>
  <si>
    <t>试验示范蔬菜新品种、新技术面积50亩，开展茶园绿色防控试验示范100亩，提升农业发展的科技含量，农业品种更新换代，保证农产品质量安全，促进武隆经济社会的协调发展。</t>
  </si>
  <si>
    <t>试验示范蔬菜新品种、新技术面积</t>
  </si>
  <si>
    <t>开展茶园绿色防控试验示范</t>
  </si>
  <si>
    <t>≥100亩</t>
  </si>
  <si>
    <t>=100亩</t>
  </si>
  <si>
    <t>≥15人</t>
  </si>
  <si>
    <t>=25人</t>
  </si>
  <si>
    <t>2021年武隆区吉园农业有限公司蔬菜订单项目</t>
  </si>
  <si>
    <t>实现收购青辣椒、红辣椒211吨以上，销售收入达到80万元，带动农户户均增收约2000元。</t>
  </si>
  <si>
    <t>实现收购青辣椒、红辣椒216吨，销售收入达到80万元，带动农户户均增收约2000元。</t>
  </si>
  <si>
    <t>收购辣椒数量</t>
  </si>
  <si>
    <t>≥211吨</t>
  </si>
  <si>
    <t>=216吨</t>
  </si>
  <si>
    <t>良种覆盖率</t>
  </si>
  <si>
    <t>标准成本</t>
  </si>
  <si>
    <t>≤2.6万元</t>
  </si>
  <si>
    <t>=2.6万元</t>
  </si>
  <si>
    <t>带动农户总收入</t>
  </si>
  <si>
    <t>≥80万元</t>
  </si>
  <si>
    <t>=80万元</t>
  </si>
  <si>
    <t>带动农户户均增收</t>
  </si>
  <si>
    <t>≥0.2万元</t>
  </si>
  <si>
    <t>=0.2万元</t>
  </si>
  <si>
    <t>常年合作农户</t>
  </si>
  <si>
    <t>≥90%</t>
  </si>
  <si>
    <t>=90%</t>
  </si>
  <si>
    <t>订单农户满意度</t>
  </si>
  <si>
    <t>=95%</t>
  </si>
  <si>
    <t>智慧农业项目</t>
  </si>
  <si>
    <t>科教信息与智慧农业科</t>
  </si>
  <si>
    <t>续建项目：建设集智慧农业物联网监测控制系统、智能环境监控追溯系统、棚顶的防虫网、微信公众号定制开发、智能VR体验模块一体的智慧农业基地1个。</t>
  </si>
  <si>
    <t>建设智慧农业物联网监测控制系统、智能环境监控追溯系统、棚顶的防虫网、微信公众号定制开发、智能VR体验模块一体化的智慧农业基地1个。</t>
  </si>
  <si>
    <t>建设智慧农业基地</t>
  </si>
  <si>
    <t>=1个</t>
  </si>
  <si>
    <t>促进示范基地产业节本增效</t>
  </si>
  <si>
    <t>≥5%</t>
  </si>
  <si>
    <t>企业总投资</t>
  </si>
  <si>
    <t>≥120万元</t>
  </si>
  <si>
    <t>提高产量</t>
  </si>
  <si>
    <t>≥10%</t>
  </si>
  <si>
    <t>实现企业内农产品质量安全的溯源</t>
  </si>
  <si>
    <t>=基本建立</t>
  </si>
  <si>
    <t>有效避免用药、施肥灌溉行为的过度化和滥用</t>
  </si>
  <si>
    <t>通过相关数据的统计分析，为企业提供生产指导支撑。</t>
  </si>
  <si>
    <t>企业满意度</t>
  </si>
  <si>
    <t>何静秋</t>
  </si>
  <si>
    <t>2020-2021年武隆区高素质农民教育培训项目</t>
  </si>
  <si>
    <t>培训2020-2021年高素质农民1360人；农民培训满意度≥85%。</t>
  </si>
  <si>
    <t>2020-2021年完成高素质农民培训1360人；农民培训满意度≥85%。</t>
  </si>
  <si>
    <t>培训高素质农民人次</t>
  </si>
  <si>
    <t>≥1360人</t>
  </si>
  <si>
    <t>=1360人</t>
  </si>
  <si>
    <t>增长技术水平</t>
  </si>
  <si>
    <t>=持续提高</t>
  </si>
  <si>
    <t>≤318.78万元</t>
  </si>
  <si>
    <t>=318.78万元</t>
  </si>
  <si>
    <t>通过素质提升，增加受训农民收益</t>
  </si>
  <si>
    <t>提高农民素质，促进农业生产发展。</t>
  </si>
  <si>
    <t>项目实施后可持续发展</t>
  </si>
  <si>
    <t>农民培训满意度</t>
  </si>
  <si>
    <t>≥85%</t>
  </si>
  <si>
    <t>2021年武隆区农产品冷链物流仓储建设项目</t>
  </si>
  <si>
    <t>建设农产品产地冷藏保鲜设施5个</t>
  </si>
  <si>
    <t>完成建设农产品产地冷藏保鲜设施5个</t>
  </si>
  <si>
    <t>建设农产品冷链物流仓储设施</t>
  </si>
  <si>
    <t>≥5个</t>
  </si>
  <si>
    <t>=5个</t>
  </si>
  <si>
    <t>验收合格率</t>
  </si>
  <si>
    <t>企业投资总额</t>
  </si>
  <si>
    <t>≥63万元</t>
  </si>
  <si>
    <t>增加企业收入</t>
  </si>
  <si>
    <t>延长蔬菜保鲜时间</t>
  </si>
  <si>
    <t>有效减少土地荒芜</t>
  </si>
  <si>
    <t>项目建立后持续有效发展</t>
  </si>
  <si>
    <t>2020年仓储保鲜冷链设施建设项目</t>
  </si>
  <si>
    <t>续建项目：建设仓储保鲜冷链设施项目2个</t>
  </si>
  <si>
    <t>完成建设仓储保鲜冷链设施项目2个</t>
  </si>
  <si>
    <t>建设农产品冷链设施</t>
  </si>
  <si>
    <t>≥2个</t>
  </si>
  <si>
    <t>=6个</t>
  </si>
  <si>
    <t>≥146万元</t>
  </si>
  <si>
    <t>2021年武隆区智慧农业项目</t>
  </si>
  <si>
    <t>新建智慧农业项目2个，提高劳动生产率15%，单位面积土地农业产出效益增加10%，基地年产值达到500万元以上。</t>
  </si>
  <si>
    <t>新建智慧农业项目2个，提高劳动生产率15%，单位面积土地农业产出效益增加10%，基地年产值达到200万元以上。</t>
  </si>
  <si>
    <t>新建智慧农业项目</t>
  </si>
  <si>
    <t>=2个</t>
  </si>
  <si>
    <t>资金使用重大违规违纪问题</t>
  </si>
  <si>
    <t>=无</t>
  </si>
  <si>
    <t>财政补助总额</t>
  </si>
  <si>
    <t>≤100万元</t>
  </si>
  <si>
    <t>=100万元</t>
  </si>
  <si>
    <t>基地年产值</t>
  </si>
  <si>
    <t>≥500万元</t>
  </si>
  <si>
    <t>=200万元</t>
  </si>
  <si>
    <t>企业初建，尚未完工投产</t>
  </si>
  <si>
    <t>提高劳动生产率</t>
  </si>
  <si>
    <t>≥15%</t>
  </si>
  <si>
    <t>=15%</t>
  </si>
  <si>
    <t>提高水、肥、药用量科学可控</t>
  </si>
  <si>
    <t>实现生产的智能化、网络化管理，带动当地农户增收。</t>
  </si>
  <si>
    <t>经营主体满意度</t>
  </si>
  <si>
    <t>2020-2021年基层农技推广体系改革与建设项目</t>
  </si>
  <si>
    <t>建设2个农业科技示范展示基地；推广一批农业主推技术且主推技术到位率超过95%；完成市级下达我区的基层农技人员知识更新培训任务；招募7个特聘农技员（动物防疫员）。</t>
  </si>
  <si>
    <t>建设农业科技示范展示基地</t>
  </si>
  <si>
    <t>招募特聘农技员</t>
  </si>
  <si>
    <t>=7个</t>
  </si>
  <si>
    <t>主推技术到位率</t>
  </si>
  <si>
    <t>资金执行率</t>
  </si>
  <si>
    <t>≤154.8万元</t>
  </si>
  <si>
    <r>
      <rPr>
        <sz val="10"/>
        <color theme="1"/>
        <rFont val="宋体"/>
        <charset val="134"/>
      </rPr>
      <t>=174.8</t>
    </r>
    <r>
      <rPr>
        <sz val="10"/>
        <color theme="1"/>
        <rFont val="宋体"/>
        <charset val="134"/>
        <scheme val="minor"/>
      </rPr>
      <t>万元</t>
    </r>
  </si>
  <si>
    <t>培训成本增加</t>
  </si>
  <si>
    <t>适用技术示范推广</t>
  </si>
  <si>
    <t>=持续增强</t>
  </si>
  <si>
    <t>新技术成果转化</t>
  </si>
  <si>
    <t>农技推广体系</t>
  </si>
  <si>
    <t>≥80%</t>
  </si>
  <si>
    <t>加强高素质农技推广队伍建设</t>
  </si>
  <si>
    <t>续建项目：开展基层农技人员知识更新与能力提升培训171人。</t>
  </si>
  <si>
    <t>全年对171人开展了基层农技人员知识更新与能力提升培训5天，在编基层农技人员培训率达到38.77%，使用“中国农技推广”APP开展指导服务的比例达到80%。</t>
  </si>
  <si>
    <t>农技人员知识更新与能力提升培训人数</t>
  </si>
  <si>
    <t>≥171人</t>
  </si>
  <si>
    <t>=171人</t>
  </si>
  <si>
    <t>培训时间</t>
  </si>
  <si>
    <t>≥5天</t>
  </si>
  <si>
    <t>=5天</t>
  </si>
  <si>
    <t>在编基层农技人员培训率</t>
  </si>
  <si>
    <t>≥33.33%</t>
  </si>
  <si>
    <t>=38.77%</t>
  </si>
  <si>
    <t>基层农技人员在岗率</t>
  </si>
  <si>
    <t>≤1.9万元</t>
  </si>
  <si>
    <t>=1.9万元</t>
  </si>
  <si>
    <t>推广使用“中国农技推广APP”服务</t>
  </si>
  <si>
    <t>=逐步提升</t>
  </si>
  <si>
    <t>=明显提升</t>
  </si>
  <si>
    <t>基层农技人员使用“中国农技推广”APP开展指导服务的比例</t>
  </si>
  <si>
    <t>=80%</t>
  </si>
  <si>
    <t>服务对象抽样满意度</t>
  </si>
  <si>
    <t>水产品禁用药物残留快速检测</t>
  </si>
  <si>
    <t>区水产技术推广站</t>
  </si>
  <si>
    <t>全区水产品（水产苗种）禁用药物残留快速检测完成20个</t>
  </si>
  <si>
    <t>全区水产品（水产苗种）禁用药物残留快速检测完成20个。</t>
  </si>
  <si>
    <t>检测样品数量</t>
  </si>
  <si>
    <t>≥20个</t>
  </si>
  <si>
    <t>=20个</t>
  </si>
  <si>
    <t>检测合格率</t>
  </si>
  <si>
    <t>=99%</t>
  </si>
  <si>
    <t>≤1万元</t>
  </si>
  <si>
    <t>=0.37万元</t>
  </si>
  <si>
    <t>降低药物使用量，提高水产品质量</t>
  </si>
  <si>
    <t>=逐步提高</t>
  </si>
  <si>
    <t>降低药物使用量</t>
  </si>
  <si>
    <t>=逐步降低</t>
  </si>
  <si>
    <t>抽样对象满意度</t>
  </si>
  <si>
    <t>凌锡跃</t>
  </si>
  <si>
    <t>农产品质量安全监督抽查</t>
  </si>
  <si>
    <t>区农业综合行政执法支队</t>
  </si>
  <si>
    <t>全年完成农产品质量安全监督抽查≥30个农产品样品</t>
  </si>
  <si>
    <t>完成农产品质量安全监督抽查72个农产品样品</t>
  </si>
  <si>
    <t>种植业产品检验对象数量</t>
  </si>
  <si>
    <t>≥25个</t>
  </si>
  <si>
    <t>=40个</t>
  </si>
  <si>
    <t>畜产品检验对象数量</t>
  </si>
  <si>
    <t>≥3个</t>
  </si>
  <si>
    <t>=24个</t>
  </si>
  <si>
    <t>水产品检验数量</t>
  </si>
  <si>
    <t>=8个</t>
  </si>
  <si>
    <t>检验准确率</t>
  </si>
  <si>
    <t>种植业产品单位检验成本</t>
  </si>
  <si>
    <t>≤1600元</t>
  </si>
  <si>
    <t>=1000元</t>
  </si>
  <si>
    <t>畜产品单位检验成本</t>
  </si>
  <si>
    <t>≤2000元</t>
  </si>
  <si>
    <t>水产品检验成本</t>
  </si>
  <si>
    <t>降低农药使用量，提高农产品质量</t>
  </si>
  <si>
    <t>降低农药使用量</t>
  </si>
  <si>
    <t>杨雪</t>
  </si>
  <si>
    <t>船舶禁捕和渔民退捕转产工作经费</t>
  </si>
  <si>
    <t>稳步推进长江禁捕，保护区外重点水域退捕渔船171艘。</t>
  </si>
  <si>
    <t>完成171艘捕捞渔船全部上岸拆解，渔民养老保险参保率达到80%，建立长江流域禁捕管理长效机制，捕捞强度降低95%，有效改善武隆区天然水域水生生态环境。</t>
  </si>
  <si>
    <t>保护区外重点水域退捕渔船</t>
  </si>
  <si>
    <t>=171艘</t>
  </si>
  <si>
    <t>证件赎买回收平均成本</t>
  </si>
  <si>
    <t>≤20万元/套</t>
  </si>
  <si>
    <t>=16.17万元/套</t>
  </si>
  <si>
    <t>对渔业经济发展的促进作用</t>
  </si>
  <si>
    <t>=明显提高</t>
  </si>
  <si>
    <t>建立长江流域禁捕管理长效机制</t>
  </si>
  <si>
    <t>=是</t>
  </si>
  <si>
    <t>养老保险参保率</t>
  </si>
  <si>
    <t>捕捞强度降低</t>
  </si>
  <si>
    <t>武隆区天然水域水生生态环境改善率</t>
  </si>
  <si>
    <t>退捕渔民抽样调查满意度</t>
  </si>
  <si>
    <t>农村宅基地执法规范建设</t>
  </si>
  <si>
    <t>现场勘测初步估算20个</t>
  </si>
  <si>
    <t>完成现场勘测10个</t>
  </si>
  <si>
    <t>现场勘测地点</t>
  </si>
  <si>
    <t>=10个</t>
  </si>
  <si>
    <t>加大执法勘测力度</t>
  </si>
  <si>
    <t>执法案件处置率</t>
  </si>
  <si>
    <t>≤5万元</t>
  </si>
  <si>
    <t>=5万元</t>
  </si>
  <si>
    <t>减少农村非法占用耕地率</t>
  </si>
  <si>
    <t>减少农村耕地流失率</t>
  </si>
  <si>
    <t>≥60%</t>
  </si>
  <si>
    <r>
      <rPr>
        <sz val="10"/>
        <color theme="1"/>
        <rFont val="宋体"/>
        <charset val="134"/>
      </rPr>
      <t>=</t>
    </r>
    <r>
      <rPr>
        <sz val="10"/>
        <color theme="1"/>
        <rFont val="宋体"/>
        <charset val="134"/>
        <scheme val="minor"/>
      </rPr>
      <t>90%</t>
    </r>
  </si>
  <si>
    <t>有毒有害农资农产品管理及销毁</t>
  </si>
  <si>
    <t>建立试点乡镇5个，回收覆盖率达到100%，完成有毒有害物资的回收和销毁，保护生态环境，保障人民生命身体健康。</t>
  </si>
  <si>
    <t>试点乡镇</t>
  </si>
  <si>
    <t>回收覆盖率</t>
  </si>
  <si>
    <t>按照危害物品处置管理规范化处置率</t>
  </si>
  <si>
    <t>回收成本</t>
  </si>
  <si>
    <t>严厉打击农资管理市场、保障人民身体健康</t>
  </si>
  <si>
    <t>生态环境改善率</t>
  </si>
  <si>
    <t>农产品质量安全例行监测及检测</t>
  </si>
  <si>
    <t>区农业技术推广中心</t>
  </si>
  <si>
    <t>对全区规模以上种植基地、“两品一标”所在企业的基地等进行产地农产品例行抽检，全区全年抽样样品总数不少于100个。</t>
  </si>
  <si>
    <t>已完成种植基地农产品抽检100个，通过农药残留速测，合格率为100%。</t>
  </si>
  <si>
    <t>抽样样品总数</t>
  </si>
  <si>
    <t>≥100个</t>
  </si>
  <si>
    <t>抽检合格率</t>
  </si>
  <si>
    <t>≥99%</t>
  </si>
  <si>
    <t>财政资金总额</t>
  </si>
  <si>
    <t>≤10万元</t>
  </si>
  <si>
    <t>=10万元</t>
  </si>
  <si>
    <t>廖江</t>
  </si>
  <si>
    <t>2021年武隆区两品一标、市名牌农产品奖补以及创建全国有机农产品（茶）基地等品牌建设项目</t>
  </si>
  <si>
    <t>推动武隆区“两品一标”、市名牌农产品、全国有机农产品（茶）基地创建等农业品牌建设20个以上，促进品牌提升。</t>
  </si>
  <si>
    <t>发展“三品一标”农产品品牌82个；创建全国有机农产品（茶）基地1个；主要农产品总体抽检合格率100%。</t>
  </si>
  <si>
    <t>发展“三品一标”等农产品品牌</t>
  </si>
  <si>
    <t>=82个</t>
  </si>
  <si>
    <t>创建全国有机农产品（茶）基地</t>
  </si>
  <si>
    <t>抽检样品总数</t>
  </si>
  <si>
    <t>≥300个</t>
  </si>
  <si>
    <t>=300个</t>
  </si>
  <si>
    <t>≥97%</t>
  </si>
  <si>
    <r>
      <rPr>
        <sz val="10"/>
        <color theme="1"/>
        <rFont val="SimSun"/>
        <charset val="134"/>
      </rPr>
      <t>≤</t>
    </r>
    <r>
      <rPr>
        <sz val="10"/>
        <color theme="1"/>
        <rFont val="宋体"/>
        <charset val="134"/>
        <scheme val="minor"/>
      </rPr>
      <t>300</t>
    </r>
  </si>
  <si>
    <t>=300万元</t>
  </si>
  <si>
    <t>农业品牌和质量提升</t>
  </si>
  <si>
    <t>≥上年</t>
  </si>
  <si>
    <t>＞上年</t>
  </si>
  <si>
    <t>助推武隆有机茶叶高质量发展</t>
  </si>
  <si>
    <t>农机购置补贴</t>
  </si>
  <si>
    <t>区农业机械化技术推广站</t>
  </si>
  <si>
    <t>补贴农机具应补改补</t>
  </si>
  <si>
    <t>完成补贴机具1614台（套）</t>
  </si>
  <si>
    <t>补贴机具数</t>
  </si>
  <si>
    <t>=应补尽补</t>
  </si>
  <si>
    <t>=1614台</t>
  </si>
  <si>
    <t>=0起</t>
  </si>
  <si>
    <t>兑付及时率</t>
  </si>
  <si>
    <t>0</t>
  </si>
  <si>
    <t>加强财政资金拨款</t>
  </si>
  <si>
    <t>≥800元</t>
  </si>
  <si>
    <t>财政补助</t>
  </si>
  <si>
    <t>=143.28万元</t>
  </si>
  <si>
    <t>改善劳动强度</t>
  </si>
  <si>
    <t>=逐年提升</t>
  </si>
  <si>
    <t>改善农业生态</t>
  </si>
  <si>
    <t>提高农业机械化率</t>
  </si>
  <si>
    <t>受益对象满意度</t>
  </si>
  <si>
    <t>郑义</t>
  </si>
  <si>
    <t>2021年武隆区农业生产机械社会化服务项目</t>
  </si>
  <si>
    <t>政策与改革科</t>
  </si>
  <si>
    <t>农业生产社会化服务面积≥2.5万亩。</t>
  </si>
  <si>
    <t>完成农业生产社会化服务面积1.33万亩。</t>
  </si>
  <si>
    <t>农业生产托管服务面积</t>
  </si>
  <si>
    <t>≥2.5万亩</t>
  </si>
  <si>
    <t>=1.33万亩</t>
  </si>
  <si>
    <t>提高农户认识，加大托管服务面积</t>
  </si>
  <si>
    <t>项目验收合格率</t>
  </si>
  <si>
    <t>年度资金执行率</t>
  </si>
  <si>
    <t>财政补助比重</t>
  </si>
  <si>
    <t>≤30%</t>
  </si>
  <si>
    <t>=27.6%</t>
  </si>
  <si>
    <t>服务小农户数量和服务规模经营水平</t>
  </si>
  <si>
    <t>推广应用农业绿色高质高效技术模式</t>
  </si>
  <si>
    <t>高效协同重大技术推广机制模式</t>
  </si>
  <si>
    <t>受益群众满意率</t>
  </si>
  <si>
    <t>代祖林</t>
  </si>
  <si>
    <t>村集体资产清产核资</t>
  </si>
  <si>
    <t>续建项目：清查核实资产184个单位、明确产权归属、规范调整账目、健全管理制度、完善监管平台。</t>
  </si>
  <si>
    <t>全年对185个单位开展了清产核资工作，明确了产权，规范调整了账目，建立了规范管理制度。</t>
  </si>
  <si>
    <t>完成清产核资单位</t>
  </si>
  <si>
    <t>=184个</t>
  </si>
  <si>
    <t>=1543个</t>
  </si>
  <si>
    <t>明确产权归属单位</t>
  </si>
  <si>
    <t>规范调整账目单位</t>
  </si>
  <si>
    <t>=185个</t>
  </si>
  <si>
    <t>≤25万元</t>
  </si>
  <si>
    <t>=25万元</t>
  </si>
  <si>
    <t>提高集体资产收益</t>
  </si>
  <si>
    <t>规范管理制度</t>
  </si>
  <si>
    <t>健全管理制度、完善监管平台</t>
  </si>
  <si>
    <t>=持续提升</t>
  </si>
  <si>
    <t>群众满意度</t>
  </si>
  <si>
    <t>农村“三变”改革工作经费</t>
  </si>
  <si>
    <t>全区农村“三变”改革试点村达到10个以上</t>
  </si>
  <si>
    <t>完成农村“三变”改革试点村达到36个</t>
  </si>
  <si>
    <t>业务培训</t>
  </si>
  <si>
    <t>≥1次</t>
  </si>
  <si>
    <t>=2次</t>
  </si>
  <si>
    <t>培训人数</t>
  </si>
  <si>
    <t>≥30人</t>
  </si>
  <si>
    <t>=109人</t>
  </si>
  <si>
    <t>试点行政村</t>
  </si>
  <si>
    <t>≥10个</t>
  </si>
  <si>
    <t>=36个</t>
  </si>
  <si>
    <t>试点达标率</t>
  </si>
  <si>
    <t>≤2万元</t>
  </si>
  <si>
    <t>=2万元</t>
  </si>
  <si>
    <t>发展合作产业</t>
  </si>
  <si>
    <t>≥1个</t>
  </si>
  <si>
    <t>建立合股联营机制</t>
  </si>
  <si>
    <t>2021年政策性农业保险费补贴</t>
  </si>
  <si>
    <t>完成水稻1万亩、玉米10万亩、马铃薯5万亩、油菜1万亩等中央及市级政策性农业保险。</t>
  </si>
  <si>
    <t>完成水稻0.55万亩、玉米9.4万亩、马铃薯2.1万亩、油菜0.5万亩的政策性农业保险。</t>
  </si>
  <si>
    <t>水稻参保面积</t>
  </si>
  <si>
    <t>≥1万亩</t>
  </si>
  <si>
    <t>=0.55万亩</t>
  </si>
  <si>
    <t>一是受疫情影响，二是保额底，农户积极性不高，投保意识不强。加强宣传，提高保额数量</t>
  </si>
  <si>
    <t>玉米参保面积</t>
  </si>
  <si>
    <t>≥10万亩</t>
  </si>
  <si>
    <t>=9.4万亩</t>
  </si>
  <si>
    <t>马铃薯参保面积</t>
  </si>
  <si>
    <t>≥5万亩</t>
  </si>
  <si>
    <t>=2.1万亩</t>
  </si>
  <si>
    <t>油菜参保面积</t>
  </si>
  <si>
    <t>=0.5万亩</t>
  </si>
  <si>
    <t>绝对免赔额</t>
  </si>
  <si>
    <t>=0元</t>
  </si>
  <si>
    <t>风险保障水平</t>
  </si>
  <si>
    <t>≥去年</t>
  </si>
  <si>
    <t>=去年</t>
  </si>
  <si>
    <t>保费补贴拖欠金额</t>
  </si>
  <si>
    <t>风险保障总额</t>
  </si>
  <si>
    <t>承保理赔公示率</t>
  </si>
  <si>
    <t>带动农户参保</t>
  </si>
  <si>
    <t>参保对象满意率</t>
  </si>
  <si>
    <t>2020年中央产粮大县奖励资金</t>
  </si>
  <si>
    <t>续建项目：新增油料种植面积1500亩，良种普及率100%，油料种植产量每亩提高130公斤。</t>
  </si>
  <si>
    <t>新增油料种植面积1500亩，良种普及率100%，油料种植产量每亩提高130公斤。</t>
  </si>
  <si>
    <t>新增油料种植面积</t>
  </si>
  <si>
    <t>≥1500亩</t>
  </si>
  <si>
    <t>=1500亩</t>
  </si>
  <si>
    <t>良种普及率</t>
  </si>
  <si>
    <t>资金兑付率</t>
  </si>
  <si>
    <t>≤151万元</t>
  </si>
  <si>
    <t>=147.68万元</t>
  </si>
  <si>
    <t>油料种植产量</t>
  </si>
  <si>
    <t>≥130公斤/亩</t>
  </si>
  <si>
    <t>=130公斤/亩</t>
  </si>
  <si>
    <t>保护耕地地力</t>
  </si>
  <si>
    <t>构建产销结合机制，促进油料产业化</t>
  </si>
  <si>
    <t>刘芳</t>
  </si>
  <si>
    <t>实际种粮农民一次性补贴</t>
  </si>
  <si>
    <t>发放实际种粮农民一次性补贴，保护耕地地力，促进粮食适度规模经营，提高农业生产效率。</t>
  </si>
  <si>
    <t>发放实际种粮农民一次性补贴692万元，保护耕地地力，促进粮食适度规模经营，提高农业生产效率。</t>
  </si>
  <si>
    <t>补贴资金</t>
  </si>
  <si>
    <t>≥692万元</t>
  </si>
  <si>
    <t>=692.03万元</t>
  </si>
  <si>
    <t>补贴发放时限</t>
  </si>
  <si>
    <t>≤7月30日</t>
  </si>
  <si>
    <t>=7月30日</t>
  </si>
  <si>
    <t>一次性农户补贴标准</t>
  </si>
  <si>
    <t>=10.1元/亩</t>
  </si>
  <si>
    <t>补贴公示率</t>
  </si>
  <si>
    <t>=持续巩固</t>
  </si>
  <si>
    <t>促进粮食适度规模经营，提高农业生产效率</t>
  </si>
  <si>
    <t>一般农户满意度</t>
  </si>
  <si>
    <t>种粮大户满意度</t>
  </si>
  <si>
    <t>耕地地力保护和种粮大户补贴</t>
  </si>
  <si>
    <t>保护耕地地力，及时发放耕地地力保护补贴。</t>
  </si>
  <si>
    <t>全年按照每亩大户230元、一般农户129.5元的标准，发放耕地地力保护和种粮大户补贴4539.28万元，促进粮食适度规模经营，提高农业生产效率。</t>
  </si>
  <si>
    <t>补贴金额</t>
  </si>
  <si>
    <t>≥4520万元</t>
  </si>
  <si>
    <t>=4539.32万元</t>
  </si>
  <si>
    <t>≤6月30日</t>
  </si>
  <si>
    <t>=6月30日</t>
  </si>
  <si>
    <t>一般农户补贴标准</t>
  </si>
  <si>
    <t>=129.5元/亩</t>
  </si>
  <si>
    <t>种粮大户补贴标准</t>
  </si>
  <si>
    <t>=230元/亩</t>
  </si>
  <si>
    <t>武隆区高山茶叶标准体系建设项目</t>
  </si>
  <si>
    <t>续建项目：完成工夫红茶、优质绿茶、特色老鹰【荫】茶地方标准建设工作</t>
  </si>
  <si>
    <t>完成工夫红茶、优质绿茶、特色老鹰【荫】茶地方标准制定，标准评审推广3次，有效提升武隆高山茶知名度。</t>
  </si>
  <si>
    <t>建设工夫红茶地方标准</t>
  </si>
  <si>
    <t>=1套</t>
  </si>
  <si>
    <t>建设优质绿茶地方标准</t>
  </si>
  <si>
    <t>建设特色老鹰【荫】茶地方标准</t>
  </si>
  <si>
    <t>标准评审及推广</t>
  </si>
  <si>
    <t>≥3次</t>
  </si>
  <si>
    <t>=3次</t>
  </si>
  <si>
    <t>=0个</t>
  </si>
  <si>
    <t>≤41万元</t>
  </si>
  <si>
    <t>=41万元</t>
  </si>
  <si>
    <t>提升武隆高山茶知名度</t>
  </si>
  <si>
    <t>增加绿化面积</t>
  </si>
  <si>
    <t>制定加工标准</t>
  </si>
  <si>
    <t>=85%</t>
  </si>
  <si>
    <t>朱昌锋</t>
  </si>
  <si>
    <t>2020年有机肥推广示范项目</t>
  </si>
  <si>
    <t>续建项目：围绕果树、茶叶等主要产业，开展有机肥推广示范，推广建设任务面积1万亩，每个示范片相对集中成片面积在1000亩以上。项目区农作物化肥使用量平均每亩减少15%以上。</t>
  </si>
  <si>
    <t>围绕果树、茶叶等主要产业，开展有机肥推广示范，推广建设面积13452亩，亩均补贴133.8元，每个示范片相对集中成片面积在1000亩以上。项目区农作物化肥使用量平均每亩减少15%以上。</t>
  </si>
  <si>
    <t>推广示范面积</t>
  </si>
  <si>
    <t>=13452亩</t>
  </si>
  <si>
    <t>亩均补贴</t>
  </si>
  <si>
    <t>≤600元</t>
  </si>
  <si>
    <t>=133.8元</t>
  </si>
  <si>
    <t>农作物化肥使用量平均每亩减少率</t>
  </si>
  <si>
    <t>降低农作物化肥使用量</t>
  </si>
  <si>
    <t>=持续降低</t>
  </si>
  <si>
    <t>=明显降低</t>
  </si>
  <si>
    <t>2020年生猪调出大县奖励资金</t>
  </si>
  <si>
    <t>区畜牧发展中心</t>
  </si>
  <si>
    <t>年出栏商品猪3.3万头，解决就业8人，带动贫困户10户</t>
  </si>
  <si>
    <t>“菜篮子”考核猪肉产量稳定</t>
  </si>
  <si>
    <t>完成生猪生产指导目标</t>
  </si>
  <si>
    <t>≤371万元</t>
  </si>
  <si>
    <t>=371万元</t>
  </si>
  <si>
    <t>生猪养殖数量</t>
  </si>
  <si>
    <t>带动贫困户</t>
  </si>
  <si>
    <t>≥10户</t>
  </si>
  <si>
    <t>=10户</t>
  </si>
  <si>
    <t>粪污处理率</t>
  </si>
  <si>
    <t>带动农户持续增加</t>
  </si>
  <si>
    <t>2021年武隆区瑞云辣椒、糯包谷订单项目</t>
  </si>
  <si>
    <t>辣椒收购数量419吨，收购金额95.6万元；糯苞谷收购48吨，收购金额8.6万元。解决劳动务工18人。</t>
  </si>
  <si>
    <t>辣椒收购数量420吨，收购金额95.6万元；糯苞谷收购48吨，收购金额8.6万元。解决劳动务工18人。</t>
  </si>
  <si>
    <t>辣椒收购数量</t>
  </si>
  <si>
    <t>≥419吨</t>
  </si>
  <si>
    <t>=420吨</t>
  </si>
  <si>
    <t>糯苞谷收购数量</t>
  </si>
  <si>
    <t>≥48吨</t>
  </si>
  <si>
    <t>=48吨</t>
  </si>
  <si>
    <t>≤5.2万元</t>
  </si>
  <si>
    <t>=5.2万元</t>
  </si>
  <si>
    <t>带动农户总收</t>
  </si>
  <si>
    <t>≥104.2万元</t>
  </si>
  <si>
    <t>=104.2万元</t>
  </si>
  <si>
    <t>解决劳动务工</t>
  </si>
  <si>
    <t>≥18人</t>
  </si>
  <si>
    <t>=18人</t>
  </si>
  <si>
    <t>请在此处简要说明各级审计和财政监督检查中发现的问题及其所涉及的金额，如没有请填无。</t>
  </si>
  <si>
    <t>2021年武隆区瑞云榨菜订单项目</t>
  </si>
  <si>
    <t>完成订单收购金额175万元，带动贫困户(脱贫户)115户以上，利用冬闲地种植青菜头，提高土地利用率，增加农户收益。聘请当地农户15人参与收购及运输、包装等，增加他们的劳动收入。</t>
  </si>
  <si>
    <t>完成订单收购金额175万元，带动贫困户(脱贫户)115户以上，利用冬闲地种植青菜头，提高土地利用率，增加农户收益。聘请当地农户25人参与收购及运输、包装等，增加他们的劳动收入。</t>
  </si>
  <si>
    <t>榨菜种植面积</t>
  </si>
  <si>
    <t>≥3085亩</t>
  </si>
  <si>
    <t>=3085亩</t>
  </si>
  <si>
    <t>≤8.7万元</t>
  </si>
  <si>
    <t>=8.7万元</t>
  </si>
  <si>
    <t>≥175万元</t>
  </si>
  <si>
    <t>=175.06万元</t>
  </si>
  <si>
    <t>受益贫困户</t>
  </si>
  <si>
    <t>≥115户</t>
  </si>
  <si>
    <t>=115户</t>
  </si>
  <si>
    <t>解决务工人数</t>
  </si>
  <si>
    <t>贫困户满意度</t>
  </si>
  <si>
    <t>2020年茧丝绸发展补助资金</t>
  </si>
  <si>
    <t>新建共育室220平方，配套桑园50亩。</t>
  </si>
  <si>
    <t>新建共育室221.5平方，配套桑园50.3亩。</t>
  </si>
  <si>
    <t>共育室面积</t>
  </si>
  <si>
    <r>
      <rPr>
        <sz val="10"/>
        <color theme="1"/>
        <rFont val="宋体"/>
        <charset val="134"/>
      </rPr>
      <t>≥</t>
    </r>
    <r>
      <rPr>
        <sz val="10"/>
        <color theme="1"/>
        <rFont val="宋体"/>
        <charset val="134"/>
        <scheme val="minor"/>
      </rPr>
      <t>220</t>
    </r>
    <r>
      <rPr>
        <sz val="10"/>
        <color theme="1"/>
        <rFont val="SimSun"/>
        <charset val="134"/>
      </rPr>
      <t>㎡</t>
    </r>
  </si>
  <si>
    <r>
      <rPr>
        <sz val="10"/>
        <color theme="1"/>
        <rFont val="宋体"/>
        <charset val="134"/>
        <scheme val="minor"/>
      </rPr>
      <t>=221.5</t>
    </r>
    <r>
      <rPr>
        <sz val="10"/>
        <color theme="1"/>
        <rFont val="SimSun"/>
        <charset val="134"/>
      </rPr>
      <t>㎡</t>
    </r>
  </si>
  <si>
    <t>配套桑园面积</t>
  </si>
  <si>
    <t>=50.3亩</t>
  </si>
  <si>
    <r>
      <rPr>
        <sz val="10"/>
        <color theme="1"/>
        <rFont val="宋体"/>
        <charset val="134"/>
      </rPr>
      <t>≥</t>
    </r>
    <r>
      <rPr>
        <sz val="10"/>
        <color theme="1"/>
        <rFont val="宋体"/>
        <charset val="134"/>
        <scheme val="minor"/>
      </rPr>
      <t>36万元</t>
    </r>
  </si>
  <si>
    <t>=36.0692万元</t>
  </si>
  <si>
    <t>规模化共育</t>
  </si>
  <si>
    <t>≥300张</t>
  </si>
  <si>
    <t>=380张</t>
  </si>
  <si>
    <t>服务蚕农</t>
  </si>
  <si>
    <r>
      <rPr>
        <sz val="10"/>
        <color theme="1"/>
        <rFont val="宋体"/>
        <charset val="134"/>
      </rPr>
      <t>≥</t>
    </r>
    <r>
      <rPr>
        <sz val="10"/>
        <color theme="1"/>
        <rFont val="宋体"/>
        <charset val="134"/>
        <scheme val="minor"/>
      </rPr>
      <t>100户</t>
    </r>
  </si>
  <si>
    <t>=120户</t>
  </si>
  <si>
    <t>持续影响度</t>
  </si>
  <si>
    <t>蚕农满意度</t>
  </si>
  <si>
    <t>村社满意度</t>
  </si>
  <si>
    <t>2021年武隆区马铃薯良种示范推广项目</t>
  </si>
  <si>
    <t>推广脱毒马铃薯种，建立示范面积50亩，提高良种覆盖率达到98%。</t>
  </si>
  <si>
    <t>示范面积</t>
  </si>
  <si>
    <t>物化补助</t>
  </si>
  <si>
    <t>≤40万元</t>
  </si>
  <si>
    <t>=40万元</t>
  </si>
  <si>
    <t>亩产增收</t>
  </si>
  <si>
    <t>≥200元</t>
  </si>
  <si>
    <t>=200元</t>
  </si>
  <si>
    <t>高效功关技术</t>
  </si>
  <si>
    <t>推广脱毒马铃薯种</t>
  </si>
  <si>
    <t xml:space="preserve">服务对象满意度 </t>
  </si>
  <si>
    <t>2021年武隆区龙头企业奖补项目</t>
  </si>
  <si>
    <t>产业发展规划科</t>
  </si>
  <si>
    <t>对新增的市级龙头企业进行奖补，每家新增的市级龙头企业给予10万元奖补。</t>
  </si>
  <si>
    <t>完成两家新增龙头企业的奖补20万元</t>
  </si>
  <si>
    <t>市级龙头企业奖补个数</t>
  </si>
  <si>
    <t>达到市级龙头企业标准</t>
  </si>
  <si>
    <t>带动农户数</t>
  </si>
  <si>
    <t>≥1000户</t>
  </si>
  <si>
    <t>=2385户</t>
  </si>
  <si>
    <t>带动全区农业企业发展</t>
  </si>
  <si>
    <t>鼓励全区农业企业做大做强</t>
  </si>
  <si>
    <t>罗小强</t>
  </si>
  <si>
    <t>脱贫攻坚与乡村振兴有机衔接培训项目</t>
  </si>
  <si>
    <t>乡村振兴科</t>
  </si>
  <si>
    <t>通过交流学习1次以上、宣传、培训2次以上，做好脱贫攻坚同乡村振兴的有效衔接工作，进一步促进我区作为市级示范区县的建设。</t>
  </si>
  <si>
    <t>已完成交流学习1次，宣传、培训等5次，更好掌握了脱贫攻坚同乡村振兴的有效衔接工作，进一步促进了我区作为市级示范区县的建设。</t>
  </si>
  <si>
    <t>交流学习</t>
  </si>
  <si>
    <t>=1次</t>
  </si>
  <si>
    <t>会议</t>
  </si>
  <si>
    <t>宣传</t>
  </si>
  <si>
    <t>≥2次</t>
  </si>
  <si>
    <t>脱贫攻坚与乡村振兴衔接意识转变不断增强</t>
  </si>
  <si>
    <t>=明显增强</t>
  </si>
  <si>
    <t>生态振兴意识提升</t>
  </si>
  <si>
    <t>提高人民生活幸福感获得感</t>
  </si>
  <si>
    <t>人居环境办宣传及工作经费</t>
  </si>
  <si>
    <t>通过交流学习1次以上，宣传培训2次上上，促进我区人居环境整治实施。</t>
  </si>
  <si>
    <t>完成交流学习2次，培训会议1次，发放宣传资料2次，完成18个人居环境整治项目。</t>
  </si>
  <si>
    <t>≤8万元</t>
  </si>
  <si>
    <t>=8万元</t>
  </si>
  <si>
    <t>农村人居环境</t>
  </si>
  <si>
    <t>环境保护意识提升</t>
  </si>
  <si>
    <t>受益群众满意度</t>
  </si>
  <si>
    <t>黄浦</t>
  </si>
  <si>
    <t>原农技、农机人员医疗补助资金</t>
  </si>
  <si>
    <t>财务计划与审计科</t>
  </si>
  <si>
    <t>解决原农技、农机人员551人的医疗补助和养老金。</t>
  </si>
  <si>
    <t>完成1-12月原农技、农机人员551人的医疗补助和养老金发放。</t>
  </si>
  <si>
    <t>补助人数</t>
  </si>
  <si>
    <t>≤551人</t>
  </si>
  <si>
    <t>=551人</t>
  </si>
  <si>
    <t>补助合格率</t>
  </si>
  <si>
    <t>补助按时到位率</t>
  </si>
  <si>
    <t>≤44万元</t>
  </si>
  <si>
    <t>=36.383万元</t>
  </si>
  <si>
    <t>补助政策知晓率</t>
  </si>
  <si>
    <t>解决原农技、农机人员医疗补助和养老金</t>
  </si>
  <si>
    <t>=持续保障</t>
  </si>
  <si>
    <t>补贴对象满意度</t>
  </si>
  <si>
    <t>马冬梅</t>
  </si>
  <si>
    <t>2021年武隆区农特产品宣传营销（含西部农交会、农民丰收节等展会）</t>
  </si>
  <si>
    <t>区农业投资项目服务中心</t>
  </si>
  <si>
    <t>参加展销展会1次以上，丰收节活动1次，不断扩大武隆农产品知名度，促进农特产品销售。</t>
  </si>
  <si>
    <t>参加展销展会6次，丰收节活动1次，不断扩大武隆农产品知名度，促进农特产品销售。</t>
  </si>
  <si>
    <t>参加展销展会</t>
  </si>
  <si>
    <t>=6次</t>
  </si>
  <si>
    <t>≤126.756万元</t>
  </si>
  <si>
    <t>=126.756万元</t>
  </si>
  <si>
    <t>带动企业增加收入</t>
  </si>
  <si>
    <t>扩大武隆农特产品知名度</t>
  </si>
  <si>
    <t>扩大武隆农特产品及旅游的影响力</t>
  </si>
  <si>
    <t>邓华强</t>
  </si>
  <si>
    <t>武隆区仙女山镇庙树等2个村高标准农田建设项目</t>
  </si>
  <si>
    <t>农田建设与耕地质量监管科</t>
  </si>
  <si>
    <t>续建项目：新建高标准农田0.39万亩，通过项目建设，有效改善项目区农田基础设施条件，提升耕地质量，提高粮食综合生产能力。</t>
  </si>
  <si>
    <t>新建高标准农田0.3925万亩，通过项目建设，有效改善项目区农田基础设施条件，提升耕地质量，提高粮食综合生产能力。</t>
  </si>
  <si>
    <t>新增高标准农田面积</t>
  </si>
  <si>
    <t>≥0.39万亩</t>
  </si>
  <si>
    <t>=0.3925万亩</t>
  </si>
  <si>
    <t>任务完成及时性</t>
  </si>
  <si>
    <t>≤2年</t>
  </si>
  <si>
    <t>=2年</t>
  </si>
  <si>
    <t>财政资金亩均补助水平</t>
  </si>
  <si>
    <t>≤1200元</t>
  </si>
  <si>
    <t>项目区直接受益农民年纯收入增加总额</t>
  </si>
  <si>
    <t>≥92万元</t>
  </si>
  <si>
    <t>=92万元</t>
  </si>
  <si>
    <t>田间道路通达率</t>
  </si>
  <si>
    <t>耕地质量逐步提升</t>
  </si>
  <si>
    <t>水资源利用率</t>
  </si>
  <si>
    <t>农业种植结构</t>
  </si>
  <si>
    <t>=93%</t>
  </si>
  <si>
    <t>2021年武隆区高标准农田建设项目</t>
  </si>
  <si>
    <t>新建高标准农田3.5万亩，通过项目建设，有效改善项目区农田基础设施条件，提升耕地质量，提高粮食综合生产能力。其中，新增高效节水灌溉面积0.5万亩，提升农田灌溉排水和节水能力。</t>
  </si>
  <si>
    <t>新建高标准农田4.81万亩，通过项目建设，有效改善项目区农田基础设施条件，提升耕地质量，提高粮食综合生产能力。其中，新增高效节水灌溉面积0.9983万亩，提升农田灌溉排水和节水能力。</t>
  </si>
  <si>
    <t>≥3.5万亩</t>
  </si>
  <si>
    <t>=4.81万亩</t>
  </si>
  <si>
    <t>新增高效节水灌溉面积</t>
  </si>
  <si>
    <t>≥0.5万亩</t>
  </si>
  <si>
    <t>=0.9983万亩</t>
  </si>
  <si>
    <t>=1年</t>
  </si>
  <si>
    <t>粮食综合生产能力明显提升</t>
  </si>
  <si>
    <t>受益群满意度</t>
  </si>
  <si>
    <t>武隆区乡村振兴产业融合发展示范工程</t>
  </si>
  <si>
    <t>购买房屋991.4㎡，改建标准化厂房2000㎡，企业年销售收入达到570万元，带动农户500余户。</t>
  </si>
  <si>
    <t>购买房屋991.4㎡，改建标准化厂房2000㎡，带动农户500余户。</t>
  </si>
  <si>
    <t>改建标准化厂房</t>
  </si>
  <si>
    <t>≥2000㎡</t>
  </si>
  <si>
    <t>=2000㎡</t>
  </si>
  <si>
    <t>≤850.31万元</t>
  </si>
  <si>
    <t>=794.44万元</t>
  </si>
  <si>
    <t>企业年销售收入</t>
  </si>
  <si>
    <t>≥570万元</t>
  </si>
  <si>
    <t>=0万元</t>
  </si>
  <si>
    <t>因才建完厂，当年暂无销售收入</t>
  </si>
  <si>
    <t>≥500户</t>
  </si>
  <si>
    <t>=500户</t>
  </si>
  <si>
    <t>提高绿化面积</t>
  </si>
  <si>
    <t>提高农户增收</t>
  </si>
  <si>
    <t>2021年武隆区蔬菜、茶叶公用品牌打造经费</t>
  </si>
  <si>
    <t>区蔬菜产业发展服务中心、区农业技术推广中心、区农业投资项目服务中心</t>
  </si>
  <si>
    <t>开展营销宣传活动2次以上，扩大武隆蔬菜、茶叶知名度，促进农特产品销售。</t>
  </si>
  <si>
    <t>开展营销宣传活动3次，扩大武隆蔬菜、茶叶知名度，促进农特产品销售。</t>
  </si>
  <si>
    <t>营销活动次数</t>
  </si>
  <si>
    <t>产品获奖级别</t>
  </si>
  <si>
    <t>≥市级奖项1次</t>
  </si>
  <si>
    <t>=市级金奖2次</t>
  </si>
  <si>
    <t>≤200万元</t>
  </si>
  <si>
    <t>带动销售</t>
  </si>
  <si>
    <t>≥50万</t>
  </si>
  <si>
    <t>=55万</t>
  </si>
  <si>
    <t>带动茶农</t>
  </si>
  <si>
    <t>≥50户</t>
  </si>
  <si>
    <t>=60户</t>
  </si>
  <si>
    <t>智慧茶园面积</t>
  </si>
  <si>
    <t>≥18亩</t>
  </si>
  <si>
    <t>=18.85亩</t>
  </si>
  <si>
    <t>品牌知名度</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</si>
</sst>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 "/>
  </numFmts>
  <fonts count="27">
    <font>
      <sz val="11"/>
      <color theme="1"/>
      <name val="宋体"/>
      <charset val="134"/>
      <scheme val="minor"/>
    </font>
    <font>
      <sz val="10"/>
      <color theme="1"/>
      <name val="宋体"/>
      <charset val="134"/>
      <scheme val="minor"/>
    </font>
    <font>
      <sz val="14"/>
      <color indexed="8"/>
      <name val="方正小标宋_GBK"/>
      <charset val="134"/>
    </font>
    <font>
      <sz val="20"/>
      <color indexed="8"/>
      <name val="方正小标宋_GBK"/>
      <charset val="134"/>
    </font>
    <font>
      <sz val="10"/>
      <color theme="1"/>
      <name val="方正仿宋_GBK"/>
      <charset val="134"/>
    </font>
    <font>
      <sz val="10"/>
      <color theme="1"/>
      <name val="宋体"/>
      <charset val="134"/>
    </font>
    <font>
      <sz val="10"/>
      <color theme="1"/>
      <name val="SimSun"/>
      <charset val="134"/>
    </font>
    <font>
      <b/>
      <sz val="13"/>
      <color theme="3"/>
      <name val="宋体"/>
      <charset val="134"/>
      <scheme val="minor"/>
    </font>
    <font>
      <b/>
      <sz val="15"/>
      <color theme="3"/>
      <name val="宋体"/>
      <charset val="134"/>
      <scheme val="minor"/>
    </font>
    <font>
      <sz val="11"/>
      <color theme="1"/>
      <name val="宋体"/>
      <charset val="0"/>
      <scheme val="minor"/>
    </font>
    <font>
      <sz val="11"/>
      <color theme="0"/>
      <name val="宋体"/>
      <charset val="0"/>
      <scheme val="minor"/>
    </font>
    <font>
      <sz val="11"/>
      <color rgb="FFFA7D0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rgb="FFFFFF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rgb="FF006100"/>
      <name val="宋体"/>
      <charset val="0"/>
      <scheme val="minor"/>
    </font>
    <font>
      <b/>
      <sz val="11"/>
      <color rgb="FFFA7D00"/>
      <name val="宋体"/>
      <charset val="0"/>
      <scheme val="minor"/>
    </font>
    <font>
      <b/>
      <sz val="11"/>
      <color theme="1"/>
      <name val="宋体"/>
      <charset val="0"/>
      <scheme val="minor"/>
    </font>
    <font>
      <b/>
      <sz val="11"/>
      <color rgb="FF3F3F3F"/>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rgb="FFFFFF00"/>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rgb="FFFFCC99"/>
        <bgColor indexed="64"/>
      </patternFill>
    </fill>
    <fill>
      <patternFill patternType="solid">
        <fgColor theme="4" tint="0.599993896298105"/>
        <bgColor indexed="64"/>
      </patternFill>
    </fill>
    <fill>
      <patternFill patternType="solid">
        <fgColor rgb="FFFFC7CE"/>
        <bgColor indexed="64"/>
      </patternFill>
    </fill>
    <fill>
      <patternFill patternType="solid">
        <fgColor theme="7"/>
        <bgColor indexed="64"/>
      </patternFill>
    </fill>
    <fill>
      <patternFill patternType="solid">
        <fgColor theme="6"/>
        <bgColor indexed="64"/>
      </patternFill>
    </fill>
    <fill>
      <patternFill patternType="solid">
        <fgColor rgb="FFFFFFCC"/>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rgb="FFC6EFCE"/>
        <bgColor indexed="64"/>
      </patternFill>
    </fill>
    <fill>
      <patternFill patternType="solid">
        <fgColor rgb="FFF2F2F2"/>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9" tint="0.399975585192419"/>
        <bgColor indexed="64"/>
      </patternFill>
    </fill>
  </fills>
  <borders count="23">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12" fillId="6"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3"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10" fillId="5"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1" borderId="18" applyNumberFormat="0" applyFont="0" applyAlignment="0" applyProtection="0">
      <alignment vertical="center"/>
    </xf>
    <xf numFmtId="0" fontId="10" fillId="13"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8" fillId="0" borderId="15" applyNumberFormat="0" applyFill="0" applyAlignment="0" applyProtection="0">
      <alignment vertical="center"/>
    </xf>
    <xf numFmtId="0" fontId="7" fillId="0" borderId="15" applyNumberFormat="0" applyFill="0" applyAlignment="0" applyProtection="0">
      <alignment vertical="center"/>
    </xf>
    <xf numFmtId="0" fontId="10" fillId="12" borderId="0" applyNumberFormat="0" applyBorder="0" applyAlignment="0" applyProtection="0">
      <alignment vertical="center"/>
    </xf>
    <xf numFmtId="0" fontId="17" fillId="0" borderId="20" applyNumberFormat="0" applyFill="0" applyAlignment="0" applyProtection="0">
      <alignment vertical="center"/>
    </xf>
    <xf numFmtId="0" fontId="10" fillId="19" borderId="0" applyNumberFormat="0" applyBorder="0" applyAlignment="0" applyProtection="0">
      <alignment vertical="center"/>
    </xf>
    <xf numFmtId="0" fontId="24" fillId="16" borderId="22" applyNumberFormat="0" applyAlignment="0" applyProtection="0">
      <alignment vertical="center"/>
    </xf>
    <xf numFmtId="0" fontId="22" fillId="16" borderId="17" applyNumberFormat="0" applyAlignment="0" applyProtection="0">
      <alignment vertical="center"/>
    </xf>
    <xf numFmtId="0" fontId="16" fillId="14" borderId="19" applyNumberFormat="0" applyAlignment="0" applyProtection="0">
      <alignment vertical="center"/>
    </xf>
    <xf numFmtId="0" fontId="9" fillId="21" borderId="0" applyNumberFormat="0" applyBorder="0" applyAlignment="0" applyProtection="0">
      <alignment vertical="center"/>
    </xf>
    <xf numFmtId="0" fontId="10" fillId="22" borderId="0" applyNumberFormat="0" applyBorder="0" applyAlignment="0" applyProtection="0">
      <alignment vertical="center"/>
    </xf>
    <xf numFmtId="0" fontId="11" fillId="0" borderId="16" applyNumberFormat="0" applyFill="0" applyAlignment="0" applyProtection="0">
      <alignment vertical="center"/>
    </xf>
    <xf numFmtId="0" fontId="23" fillId="0" borderId="21" applyNumberFormat="0" applyFill="0" applyAlignment="0" applyProtection="0">
      <alignment vertical="center"/>
    </xf>
    <xf numFmtId="0" fontId="21" fillId="15" borderId="0" applyNumberFormat="0" applyBorder="0" applyAlignment="0" applyProtection="0">
      <alignment vertical="center"/>
    </xf>
    <xf numFmtId="0" fontId="25" fillId="23" borderId="0" applyNumberFormat="0" applyBorder="0" applyAlignment="0" applyProtection="0">
      <alignment vertical="center"/>
    </xf>
    <xf numFmtId="0" fontId="9" fillId="26" borderId="0" applyNumberFormat="0" applyBorder="0" applyAlignment="0" applyProtection="0">
      <alignment vertical="center"/>
    </xf>
    <xf numFmtId="0" fontId="10" fillId="27" borderId="0" applyNumberFormat="0" applyBorder="0" applyAlignment="0" applyProtection="0">
      <alignment vertical="center"/>
    </xf>
    <xf numFmtId="0" fontId="9" fillId="28" borderId="0" applyNumberFormat="0" applyBorder="0" applyAlignment="0" applyProtection="0">
      <alignment vertical="center"/>
    </xf>
    <xf numFmtId="0" fontId="9" fillId="7"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10" fillId="32" borderId="0" applyNumberFormat="0" applyBorder="0" applyAlignment="0" applyProtection="0">
      <alignment vertical="center"/>
    </xf>
    <xf numFmtId="0" fontId="9" fillId="18" borderId="0" applyNumberFormat="0" applyBorder="0" applyAlignment="0" applyProtection="0">
      <alignment vertical="center"/>
    </xf>
    <xf numFmtId="0" fontId="10" fillId="31" borderId="0" applyNumberFormat="0" applyBorder="0" applyAlignment="0" applyProtection="0">
      <alignment vertical="center"/>
    </xf>
    <xf numFmtId="0" fontId="10" fillId="24" borderId="0" applyNumberFormat="0" applyBorder="0" applyAlignment="0" applyProtection="0">
      <alignment vertical="center"/>
    </xf>
    <xf numFmtId="0" fontId="9" fillId="17" borderId="0" applyNumberFormat="0" applyBorder="0" applyAlignment="0" applyProtection="0">
      <alignment vertical="center"/>
    </xf>
    <xf numFmtId="0" fontId="10" fillId="33" borderId="0" applyNumberFormat="0" applyBorder="0" applyAlignment="0" applyProtection="0">
      <alignment vertical="center"/>
    </xf>
    <xf numFmtId="0" fontId="26" fillId="0" borderId="0"/>
  </cellStyleXfs>
  <cellXfs count="76">
    <xf numFmtId="0" fontId="0" fillId="0" borderId="0" xfId="0">
      <alignment vertical="center"/>
    </xf>
    <xf numFmtId="0" fontId="0" fillId="0" borderId="0" xfId="0" applyFill="1" applyBorder="1" applyAlignment="1">
      <alignment vertical="center"/>
    </xf>
    <xf numFmtId="0" fontId="1" fillId="0" borderId="0" xfId="0" applyFont="1" applyFill="1" applyBorder="1" applyAlignment="1">
      <alignment vertical="center"/>
    </xf>
    <xf numFmtId="0" fontId="0" fillId="0" borderId="0" xfId="0" applyFill="1">
      <alignment vertical="center"/>
    </xf>
    <xf numFmtId="0" fontId="1" fillId="0" borderId="0" xfId="0" applyFont="1" applyFill="1" applyAlignment="1">
      <alignment vertical="center"/>
    </xf>
    <xf numFmtId="0" fontId="0" fillId="0" borderId="0" xfId="0"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0" borderId="3" xfId="0" applyFont="1" applyFill="1" applyBorder="1" applyAlignment="1">
      <alignment horizontal="justify"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10" fontId="1" fillId="0" borderId="5"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5"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 fillId="0" borderId="12" xfId="0" applyFont="1" applyFill="1" applyBorder="1" applyAlignment="1">
      <alignment horizontal="center" vertical="center" textRotation="255" wrapText="1"/>
    </xf>
    <xf numFmtId="0" fontId="1" fillId="0" borderId="5" xfId="0" applyFont="1" applyFill="1" applyBorder="1" applyAlignment="1">
      <alignment horizontal="center" vertical="center"/>
    </xf>
    <xf numFmtId="0" fontId="1" fillId="0" borderId="13" xfId="0" applyFont="1" applyFill="1" applyBorder="1" applyAlignment="1">
      <alignment horizontal="center" vertical="center" textRotation="255" wrapText="1"/>
    </xf>
    <xf numFmtId="0" fontId="1" fillId="0" borderId="12" xfId="0" applyFont="1" applyFill="1" applyBorder="1" applyAlignment="1">
      <alignment horizontal="center" vertical="center" wrapText="1"/>
    </xf>
    <xf numFmtId="49" fontId="1" fillId="0" borderId="5" xfId="0" applyNumberFormat="1"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5" xfId="0" applyFont="1" applyFill="1" applyBorder="1" applyAlignment="1">
      <alignment horizontal="center" vertical="center" shrinkToFit="1"/>
    </xf>
    <xf numFmtId="49" fontId="1" fillId="0" borderId="5" xfId="0" applyNumberFormat="1" applyFont="1" applyFill="1" applyBorder="1" applyAlignment="1">
      <alignment horizontal="center" vertical="center" shrinkToFit="1"/>
    </xf>
    <xf numFmtId="0" fontId="1" fillId="0" borderId="14" xfId="0" applyFont="1" applyFill="1" applyBorder="1" applyAlignment="1">
      <alignment horizontal="center" vertical="center" wrapText="1"/>
    </xf>
    <xf numFmtId="0" fontId="1" fillId="0" borderId="2" xfId="0" applyFont="1" applyFill="1" applyBorder="1" applyAlignment="1">
      <alignment horizontal="center" vertical="center" wrapText="1" readingOrder="1"/>
    </xf>
    <xf numFmtId="0" fontId="1" fillId="0" borderId="4" xfId="0" applyFont="1" applyFill="1" applyBorder="1" applyAlignment="1">
      <alignment horizontal="center" vertical="center" wrapText="1" readingOrder="1"/>
    </xf>
    <xf numFmtId="0" fontId="1" fillId="0" borderId="5" xfId="0" applyNumberFormat="1" applyFont="1" applyFill="1" applyBorder="1" applyAlignment="1">
      <alignment horizontal="left" vertical="center" wrapText="1" readingOrder="1"/>
    </xf>
    <xf numFmtId="0" fontId="1" fillId="0" borderId="14" xfId="0" applyNumberFormat="1" applyFont="1" applyFill="1" applyBorder="1" applyAlignment="1">
      <alignment horizontal="left" vertical="center" wrapText="1" readingOrder="1"/>
    </xf>
    <xf numFmtId="0" fontId="1" fillId="0" borderId="5" xfId="0" applyNumberFormat="1" applyFont="1" applyFill="1" applyBorder="1" applyAlignment="1">
      <alignment horizontal="center" vertical="center" wrapText="1" readingOrder="1"/>
    </xf>
    <xf numFmtId="0" fontId="1" fillId="0" borderId="0" xfId="0" applyFont="1" applyFill="1" applyAlignment="1">
      <alignment horizontal="center" vertical="center" wrapText="1" readingOrder="1"/>
    </xf>
    <xf numFmtId="0" fontId="1" fillId="0" borderId="0" xfId="0" applyNumberFormat="1" applyFont="1" applyFill="1" applyAlignment="1">
      <alignment vertical="center" wrapText="1" readingOrder="1"/>
    </xf>
    <xf numFmtId="0" fontId="1" fillId="0" borderId="0" xfId="0" applyNumberFormat="1" applyFont="1" applyFill="1" applyAlignment="1">
      <alignment horizontal="center" vertical="center" wrapText="1" readingOrder="1"/>
    </xf>
    <xf numFmtId="0" fontId="1" fillId="0" borderId="0" xfId="0" applyFont="1" applyFill="1" applyAlignment="1">
      <alignment vertical="center" readingOrder="1"/>
    </xf>
    <xf numFmtId="0" fontId="1" fillId="0" borderId="0" xfId="0" applyFont="1" applyFill="1" applyAlignment="1">
      <alignment vertical="center" wrapText="1" readingOrder="1"/>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Border="1" applyAlignment="1">
      <alignment horizontal="center" vertical="center"/>
    </xf>
    <xf numFmtId="0" fontId="1" fillId="0" borderId="4" xfId="0" applyFont="1" applyFill="1" applyBorder="1" applyAlignment="1">
      <alignment horizontal="justify" vertical="center" wrapText="1"/>
    </xf>
    <xf numFmtId="0" fontId="1" fillId="0" borderId="5"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176" fontId="1" fillId="2" borderId="5"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10" fontId="1" fillId="2" borderId="5" xfId="0" applyNumberFormat="1"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5" xfId="0" applyNumberFormat="1" applyFont="1" applyFill="1" applyBorder="1" applyAlignment="1">
      <alignment horizontal="center" vertical="center" wrapText="1"/>
    </xf>
    <xf numFmtId="176" fontId="1" fillId="0" borderId="5"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shrinkToFit="1"/>
    </xf>
    <xf numFmtId="49" fontId="6" fillId="0" borderId="5" xfId="0" applyNumberFormat="1" applyFont="1" applyFill="1" applyBorder="1" applyAlignment="1">
      <alignment horizontal="center" vertical="center"/>
    </xf>
    <xf numFmtId="49" fontId="1" fillId="0" borderId="5" xfId="0" applyNumberFormat="1" applyFont="1" applyFill="1" applyBorder="1" applyAlignment="1">
      <alignment horizontal="center" vertical="center" wrapText="1"/>
    </xf>
    <xf numFmtId="9" fontId="1" fillId="0" borderId="5"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horizontal="justify" vertical="center"/>
    </xf>
    <xf numFmtId="49" fontId="1" fillId="0" borderId="5" xfId="0" applyNumberFormat="1" applyFont="1" applyFill="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5" Type="http://schemas.openxmlformats.org/officeDocument/2006/relationships/sharedStrings" Target="sharedStrings.xml"/><Relationship Id="rId44" Type="http://schemas.openxmlformats.org/officeDocument/2006/relationships/styles" Target="styles.xml"/><Relationship Id="rId43" Type="http://schemas.openxmlformats.org/officeDocument/2006/relationships/theme" Target="theme/theme1.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5"/>
  <sheetViews>
    <sheetView tabSelected="1" workbookViewId="0">
      <selection activeCell="K12" sqref="K12"/>
    </sheetView>
  </sheetViews>
  <sheetFormatPr defaultColWidth="9" defaultRowHeight="13.5"/>
  <cols>
    <col min="1" max="2" width="5.125" style="1" customWidth="1"/>
    <col min="3" max="3" width="9.00833333333333" style="1" customWidth="1"/>
    <col min="4" max="4" width="19.125" style="1" customWidth="1"/>
    <col min="5" max="6" width="8.625" style="1" customWidth="1"/>
    <col min="7" max="7" width="10.0083333333333" style="1" customWidth="1"/>
    <col min="8" max="8" width="8.625" style="5" customWidth="1"/>
    <col min="9" max="9" width="5.75833333333333" style="1" customWidth="1"/>
    <col min="10" max="10" width="15.625" style="1" customWidth="1"/>
    <col min="11" max="16354" width="9" style="1"/>
    <col min="16355" max="16384" width="9" style="3"/>
  </cols>
  <sheetData>
    <row r="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3</v>
      </c>
      <c r="D4" s="10"/>
      <c r="E4" s="10"/>
      <c r="F4" s="11"/>
      <c r="G4" s="12" t="s">
        <v>4</v>
      </c>
      <c r="H4" s="12">
        <f>SUM(I14:I23)+J7</f>
        <v>100</v>
      </c>
      <c r="I4" s="29" t="s">
        <v>5</v>
      </c>
      <c r="J4" s="29" t="str">
        <f>IF(AND(H4&gt;=90),"优",IF(AND(H4&gt;=80,H4&lt;90),"良",IF(AND(H4&gt;=60,H4&lt;80),"中",IF(AND(H4&lt;60),"差",0))))</f>
        <v>优</v>
      </c>
    </row>
    <row r="5" s="2" customFormat="1" ht="19" customHeight="1" spans="1:10">
      <c r="A5" s="9" t="s">
        <v>6</v>
      </c>
      <c r="B5" s="10"/>
      <c r="C5" s="13" t="s">
        <v>7</v>
      </c>
      <c r="D5" s="14"/>
      <c r="E5" s="14"/>
      <c r="F5" s="15"/>
      <c r="G5" s="12" t="s">
        <v>8</v>
      </c>
      <c r="H5" s="10" t="s">
        <v>9</v>
      </c>
      <c r="I5" s="10"/>
      <c r="J5" s="11"/>
    </row>
    <row r="6" s="2" customFormat="1" ht="27" customHeight="1" spans="1:10">
      <c r="A6" s="17" t="s">
        <v>10</v>
      </c>
      <c r="B6" s="18"/>
      <c r="C6" s="19"/>
      <c r="D6" s="20"/>
      <c r="E6" s="12" t="s">
        <v>11</v>
      </c>
      <c r="F6" s="12" t="s">
        <v>12</v>
      </c>
      <c r="G6" s="12" t="s">
        <v>13</v>
      </c>
      <c r="H6" s="12" t="s">
        <v>14</v>
      </c>
      <c r="I6" s="12" t="s">
        <v>15</v>
      </c>
      <c r="J6" s="29" t="s">
        <v>16</v>
      </c>
    </row>
    <row r="7" s="2" customFormat="1" ht="20" customHeight="1" spans="1:10">
      <c r="A7" s="21"/>
      <c r="B7" s="22"/>
      <c r="C7" s="9" t="s">
        <v>17</v>
      </c>
      <c r="D7" s="11"/>
      <c r="E7" s="12">
        <f t="shared" ref="E7:H7" si="0">SUM(E8:E10)</f>
        <v>0</v>
      </c>
      <c r="F7" s="12">
        <f t="shared" si="0"/>
        <v>390</v>
      </c>
      <c r="G7" s="12">
        <f t="shared" si="0"/>
        <v>390</v>
      </c>
      <c r="H7" s="23">
        <f t="shared" si="0"/>
        <v>1</v>
      </c>
      <c r="I7" s="12">
        <v>10</v>
      </c>
      <c r="J7" s="53">
        <f>H7*I7</f>
        <v>10</v>
      </c>
    </row>
    <row r="8" s="2" customFormat="1" ht="20" customHeight="1" spans="1:10">
      <c r="A8" s="21"/>
      <c r="B8" s="22"/>
      <c r="C8" s="9" t="s">
        <v>18</v>
      </c>
      <c r="D8" s="11"/>
      <c r="E8" s="12"/>
      <c r="F8" s="12">
        <v>390</v>
      </c>
      <c r="G8" s="12">
        <v>390</v>
      </c>
      <c r="H8" s="23">
        <f t="shared" ref="H8:H10" si="1">G8/F8</f>
        <v>1</v>
      </c>
      <c r="I8" s="12" t="s">
        <v>19</v>
      </c>
      <c r="J8" s="12" t="s">
        <v>19</v>
      </c>
    </row>
    <row r="9" s="2" customFormat="1" ht="20" customHeight="1" spans="1:10">
      <c r="A9" s="21"/>
      <c r="B9" s="22"/>
      <c r="C9" s="9" t="s">
        <v>20</v>
      </c>
      <c r="D9" s="11"/>
      <c r="E9" s="12"/>
      <c r="F9" s="12"/>
      <c r="G9" s="12"/>
      <c r="H9" s="23"/>
      <c r="I9" s="12" t="s">
        <v>19</v>
      </c>
      <c r="J9" s="12" t="s">
        <v>19</v>
      </c>
    </row>
    <row r="10" s="2" customFormat="1" ht="20" customHeight="1" spans="1:10">
      <c r="A10" s="24"/>
      <c r="B10" s="25"/>
      <c r="C10" s="9" t="s">
        <v>21</v>
      </c>
      <c r="D10" s="11"/>
      <c r="E10" s="12"/>
      <c r="F10" s="12"/>
      <c r="G10" s="12"/>
      <c r="H10" s="23"/>
      <c r="I10" s="12" t="s">
        <v>19</v>
      </c>
      <c r="J10" s="12" t="s">
        <v>19</v>
      </c>
    </row>
    <row r="11" s="2" customFormat="1" ht="20" customHeight="1" spans="1:10">
      <c r="A11" s="17" t="s">
        <v>22</v>
      </c>
      <c r="B11" s="18"/>
      <c r="C11" s="12" t="s">
        <v>23</v>
      </c>
      <c r="D11" s="12"/>
      <c r="E11" s="12"/>
      <c r="F11" s="12"/>
      <c r="G11" s="10" t="s">
        <v>24</v>
      </c>
      <c r="H11" s="10"/>
      <c r="I11" s="10"/>
      <c r="J11" s="11"/>
    </row>
    <row r="12" s="2" customFormat="1" ht="32" customHeight="1" spans="1:10">
      <c r="A12" s="24"/>
      <c r="B12" s="25"/>
      <c r="C12" s="26" t="s">
        <v>25</v>
      </c>
      <c r="D12" s="27"/>
      <c r="E12" s="27"/>
      <c r="F12" s="27"/>
      <c r="G12" s="16" t="s">
        <v>26</v>
      </c>
      <c r="H12" s="16"/>
      <c r="I12" s="16"/>
      <c r="J12" s="52"/>
    </row>
    <row r="13" s="2" customFormat="1" ht="33" customHeight="1" spans="1:10">
      <c r="A13" s="28" t="s">
        <v>27</v>
      </c>
      <c r="B13" s="12" t="s">
        <v>28</v>
      </c>
      <c r="C13" s="12" t="s">
        <v>29</v>
      </c>
      <c r="D13" s="12" t="s">
        <v>30</v>
      </c>
      <c r="E13" s="12" t="s">
        <v>31</v>
      </c>
      <c r="F13" s="12" t="s">
        <v>32</v>
      </c>
      <c r="G13" s="12" t="s">
        <v>15</v>
      </c>
      <c r="H13" s="29" t="s">
        <v>33</v>
      </c>
      <c r="I13" s="51" t="s">
        <v>16</v>
      </c>
      <c r="J13" s="12" t="s">
        <v>34</v>
      </c>
    </row>
    <row r="14" s="2" customFormat="1" ht="19" customHeight="1" spans="1:10">
      <c r="A14" s="30"/>
      <c r="B14" s="31" t="s">
        <v>35</v>
      </c>
      <c r="C14" s="12" t="s">
        <v>36</v>
      </c>
      <c r="D14" s="12" t="s">
        <v>37</v>
      </c>
      <c r="E14" s="32" t="s">
        <v>38</v>
      </c>
      <c r="F14" s="32" t="s">
        <v>39</v>
      </c>
      <c r="G14" s="12">
        <v>10</v>
      </c>
      <c r="H14" s="23">
        <v>1</v>
      </c>
      <c r="I14" s="12">
        <f>G14*H14</f>
        <v>10</v>
      </c>
      <c r="J14" s="12"/>
    </row>
    <row r="15" s="2" customFormat="1" ht="19" customHeight="1" spans="1:10">
      <c r="A15" s="30"/>
      <c r="B15" s="33"/>
      <c r="C15" s="12" t="s">
        <v>40</v>
      </c>
      <c r="D15" s="12" t="s">
        <v>41</v>
      </c>
      <c r="E15" s="32" t="s">
        <v>42</v>
      </c>
      <c r="F15" s="32" t="s">
        <v>42</v>
      </c>
      <c r="G15" s="12">
        <v>15</v>
      </c>
      <c r="H15" s="23">
        <v>1</v>
      </c>
      <c r="I15" s="12">
        <f t="shared" ref="I15:I23" si="2">G15*H15</f>
        <v>15</v>
      </c>
      <c r="J15" s="12"/>
    </row>
    <row r="16" s="2" customFormat="1" ht="19" customHeight="1" spans="1:10">
      <c r="A16" s="30"/>
      <c r="B16" s="33"/>
      <c r="C16" s="12" t="s">
        <v>43</v>
      </c>
      <c r="D16" s="12" t="s">
        <v>44</v>
      </c>
      <c r="E16" s="32" t="s">
        <v>42</v>
      </c>
      <c r="F16" s="32" t="s">
        <v>42</v>
      </c>
      <c r="G16" s="12">
        <v>10</v>
      </c>
      <c r="H16" s="23">
        <v>1</v>
      </c>
      <c r="I16" s="12">
        <f t="shared" si="2"/>
        <v>10</v>
      </c>
      <c r="J16" s="12"/>
    </row>
    <row r="17" s="2" customFormat="1" ht="19" customHeight="1" spans="1:10">
      <c r="A17" s="30"/>
      <c r="B17" s="36"/>
      <c r="C17" s="12" t="s">
        <v>45</v>
      </c>
      <c r="D17" s="12" t="s">
        <v>46</v>
      </c>
      <c r="E17" s="32" t="s">
        <v>47</v>
      </c>
      <c r="F17" s="32" t="s">
        <v>48</v>
      </c>
      <c r="G17" s="12">
        <v>15</v>
      </c>
      <c r="H17" s="23">
        <v>1</v>
      </c>
      <c r="I17" s="12">
        <f t="shared" si="2"/>
        <v>15</v>
      </c>
      <c r="J17" s="12"/>
    </row>
    <row r="18" s="2" customFormat="1" ht="19" customHeight="1" spans="1:10">
      <c r="A18" s="30"/>
      <c r="B18" s="31" t="s">
        <v>49</v>
      </c>
      <c r="C18" s="12" t="s">
        <v>50</v>
      </c>
      <c r="D18" s="12" t="s">
        <v>51</v>
      </c>
      <c r="E18" s="32" t="s">
        <v>52</v>
      </c>
      <c r="F18" s="32" t="s">
        <v>53</v>
      </c>
      <c r="G18" s="12">
        <v>10</v>
      </c>
      <c r="H18" s="23">
        <v>1</v>
      </c>
      <c r="I18" s="12">
        <f t="shared" si="2"/>
        <v>10</v>
      </c>
      <c r="J18" s="12"/>
    </row>
    <row r="19" s="2" customFormat="1" ht="19" customHeight="1" spans="1:10">
      <c r="A19" s="30"/>
      <c r="B19" s="33"/>
      <c r="C19" s="12" t="s">
        <v>54</v>
      </c>
      <c r="D19" s="12" t="s">
        <v>55</v>
      </c>
      <c r="E19" s="32" t="s">
        <v>56</v>
      </c>
      <c r="F19" s="32" t="s">
        <v>57</v>
      </c>
      <c r="G19" s="12">
        <v>10</v>
      </c>
      <c r="H19" s="23">
        <v>1</v>
      </c>
      <c r="I19" s="12">
        <f t="shared" si="2"/>
        <v>10</v>
      </c>
      <c r="J19" s="12"/>
    </row>
    <row r="20" s="2" customFormat="1" ht="19" customHeight="1" spans="1:10">
      <c r="A20" s="30"/>
      <c r="B20" s="33"/>
      <c r="C20" s="12" t="s">
        <v>58</v>
      </c>
      <c r="D20" s="12"/>
      <c r="E20" s="32"/>
      <c r="F20" s="32"/>
      <c r="G20" s="12"/>
      <c r="H20" s="23"/>
      <c r="I20" s="12">
        <f t="shared" si="2"/>
        <v>0</v>
      </c>
      <c r="J20" s="12"/>
    </row>
    <row r="21" s="2" customFormat="1" ht="24" customHeight="1" spans="1:10">
      <c r="A21" s="30"/>
      <c r="B21" s="36"/>
      <c r="C21" s="12" t="s">
        <v>59</v>
      </c>
      <c r="D21" s="12" t="s">
        <v>60</v>
      </c>
      <c r="E21" s="70" t="s">
        <v>61</v>
      </c>
      <c r="F21" s="70" t="s">
        <v>61</v>
      </c>
      <c r="G21" s="12">
        <v>10</v>
      </c>
      <c r="H21" s="23">
        <v>1</v>
      </c>
      <c r="I21" s="12">
        <f t="shared" si="2"/>
        <v>10</v>
      </c>
      <c r="J21" s="12"/>
    </row>
    <row r="22" s="2" customFormat="1" ht="20" customHeight="1" spans="1:10">
      <c r="A22" s="30"/>
      <c r="B22" s="33" t="s">
        <v>62</v>
      </c>
      <c r="C22" s="31" t="s">
        <v>63</v>
      </c>
      <c r="D22" s="12" t="s">
        <v>63</v>
      </c>
      <c r="E22" s="32" t="s">
        <v>64</v>
      </c>
      <c r="F22" s="32" t="s">
        <v>65</v>
      </c>
      <c r="G22" s="12">
        <v>10</v>
      </c>
      <c r="H22" s="23">
        <v>1</v>
      </c>
      <c r="I22" s="12">
        <f t="shared" si="2"/>
        <v>10</v>
      </c>
      <c r="J22" s="12"/>
    </row>
    <row r="23" s="2" customFormat="1" ht="20" customHeight="1" spans="1:10">
      <c r="A23" s="30"/>
      <c r="B23" s="36"/>
      <c r="C23" s="36"/>
      <c r="D23" s="12"/>
      <c r="E23" s="29"/>
      <c r="F23" s="29"/>
      <c r="G23" s="12"/>
      <c r="H23" s="23"/>
      <c r="I23" s="12">
        <f t="shared" si="2"/>
        <v>0</v>
      </c>
      <c r="J23" s="12"/>
    </row>
    <row r="24" s="2" customFormat="1" ht="23" customHeight="1" spans="1:10">
      <c r="A24" s="37" t="s">
        <v>66</v>
      </c>
      <c r="B24" s="38"/>
      <c r="C24" s="39" t="s">
        <v>67</v>
      </c>
      <c r="D24" s="40"/>
      <c r="E24" s="40"/>
      <c r="F24" s="40"/>
      <c r="G24" s="39"/>
      <c r="H24" s="41"/>
      <c r="I24" s="39"/>
      <c r="J24" s="39"/>
    </row>
    <row r="25" s="3" customFormat="1" ht="24" customHeight="1" spans="1:10">
      <c r="A25" s="37" t="s">
        <v>68</v>
      </c>
      <c r="B25" s="38"/>
      <c r="C25" s="39"/>
      <c r="D25" s="40"/>
      <c r="E25" s="40"/>
      <c r="F25" s="40"/>
      <c r="G25" s="39"/>
      <c r="H25" s="41"/>
      <c r="I25" s="39"/>
      <c r="J25" s="39"/>
    </row>
    <row r="26" s="3" customFormat="1" ht="24" customHeight="1" spans="1:10">
      <c r="A26" s="37" t="s">
        <v>69</v>
      </c>
      <c r="B26" s="38"/>
      <c r="C26" s="39"/>
      <c r="D26" s="40"/>
      <c r="E26" s="40"/>
      <c r="F26" s="40"/>
      <c r="G26" s="39"/>
      <c r="H26" s="41"/>
      <c r="I26" s="39"/>
      <c r="J26" s="39"/>
    </row>
    <row r="27" s="4" customFormat="1" ht="21" customHeight="1" spans="1:10">
      <c r="A27" s="42" t="s">
        <v>70</v>
      </c>
      <c r="B27" s="42"/>
      <c r="C27" s="43" t="s">
        <v>71</v>
      </c>
      <c r="D27" s="43"/>
      <c r="E27" s="43"/>
      <c r="F27" s="43"/>
      <c r="G27" s="43" t="s">
        <v>72</v>
      </c>
      <c r="H27" s="43"/>
      <c r="I27" s="43"/>
      <c r="J27" s="43"/>
    </row>
    <row r="28" s="4" customFormat="1" ht="9" customHeight="1" spans="1:10">
      <c r="A28" s="42"/>
      <c r="B28" s="42"/>
      <c r="C28" s="44"/>
      <c r="D28" s="44"/>
      <c r="E28" s="44"/>
      <c r="F28" s="44"/>
      <c r="G28" s="44"/>
      <c r="H28" s="44"/>
      <c r="I28" s="44"/>
      <c r="J28" s="44"/>
    </row>
    <row r="29" s="4" customFormat="1" ht="16" customHeight="1" spans="1:10">
      <c r="A29" s="45" t="s">
        <v>73</v>
      </c>
      <c r="B29" s="45"/>
      <c r="C29" s="46"/>
      <c r="D29" s="46"/>
      <c r="E29" s="46"/>
      <c r="F29" s="46"/>
      <c r="G29" s="46"/>
      <c r="H29" s="42"/>
      <c r="I29" s="46"/>
      <c r="J29" s="46"/>
    </row>
    <row r="30" s="1" customFormat="1" ht="24" customHeight="1" spans="1:10">
      <c r="A30" s="47" t="s">
        <v>74</v>
      </c>
      <c r="B30" s="47"/>
      <c r="C30" s="47"/>
      <c r="D30" s="47"/>
      <c r="E30" s="47"/>
      <c r="F30" s="47"/>
      <c r="G30" s="47"/>
      <c r="H30" s="48"/>
      <c r="I30" s="47"/>
      <c r="J30" s="47"/>
    </row>
    <row r="31" s="1" customFormat="1" ht="16" customHeight="1" spans="1:1">
      <c r="A31" s="2" t="s">
        <v>75</v>
      </c>
    </row>
    <row r="32" s="1" customFormat="1" ht="24" customHeight="1" spans="1:10">
      <c r="A32" s="49" t="s">
        <v>76</v>
      </c>
      <c r="B32" s="49"/>
      <c r="C32" s="49"/>
      <c r="D32" s="49"/>
      <c r="E32" s="49"/>
      <c r="F32" s="49"/>
      <c r="G32" s="49"/>
      <c r="H32" s="49"/>
      <c r="I32" s="49"/>
      <c r="J32" s="49"/>
    </row>
    <row r="33" s="1" customFormat="1" ht="18" customHeight="1" spans="1:10">
      <c r="A33" s="49" t="s">
        <v>77</v>
      </c>
      <c r="B33" s="50"/>
      <c r="C33" s="50"/>
      <c r="D33" s="50"/>
      <c r="E33" s="50"/>
      <c r="F33" s="50"/>
      <c r="G33" s="50"/>
      <c r="H33" s="50"/>
      <c r="I33" s="50"/>
      <c r="J33" s="50"/>
    </row>
    <row r="34" s="1" customFormat="1" ht="16" customHeight="1" spans="1:10">
      <c r="A34" s="2" t="s">
        <v>78</v>
      </c>
      <c r="B34" s="2"/>
      <c r="C34" s="2"/>
      <c r="D34" s="2"/>
      <c r="E34" s="2"/>
      <c r="F34" s="2"/>
      <c r="G34" s="2"/>
      <c r="H34" s="51"/>
      <c r="I34" s="2"/>
      <c r="J34" s="2"/>
    </row>
    <row r="35" s="1" customFormat="1" ht="16" customHeight="1" spans="1:10">
      <c r="A35" s="2" t="s">
        <v>79</v>
      </c>
      <c r="B35" s="2"/>
      <c r="C35" s="2"/>
      <c r="D35" s="2"/>
      <c r="E35" s="2"/>
      <c r="F35" s="2"/>
      <c r="G35" s="2"/>
      <c r="H35" s="51"/>
      <c r="I35" s="2"/>
      <c r="J35"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4:B24"/>
    <mergeCell ref="C24:J24"/>
    <mergeCell ref="A25:B25"/>
    <mergeCell ref="C25:J25"/>
    <mergeCell ref="A26:B26"/>
    <mergeCell ref="C26:J26"/>
    <mergeCell ref="A27:B27"/>
    <mergeCell ref="A30:J30"/>
    <mergeCell ref="A32:J32"/>
    <mergeCell ref="A33:J33"/>
    <mergeCell ref="A13:A23"/>
    <mergeCell ref="B14:B17"/>
    <mergeCell ref="B18:B21"/>
    <mergeCell ref="B22:B23"/>
    <mergeCell ref="C22:C23"/>
    <mergeCell ref="A6:B10"/>
    <mergeCell ref="A11:B12"/>
  </mergeCells>
  <printOptions horizontalCentered="1"/>
  <pageMargins left="0.511805555555556" right="0.314583333333333" top="0.802777777777778" bottom="0.60625" header="0.5" footer="0.5"/>
  <pageSetup paperSize="9"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6"/>
  <sheetViews>
    <sheetView workbookViewId="0">
      <selection activeCell="L17" sqref="L17"/>
    </sheetView>
  </sheetViews>
  <sheetFormatPr defaultColWidth="9" defaultRowHeight="13.5"/>
  <cols>
    <col min="1" max="2" width="5.125" style="1" customWidth="1"/>
    <col min="3" max="3" width="9.00833333333333" style="1" customWidth="1"/>
    <col min="4" max="4" width="19.125" style="1" customWidth="1"/>
    <col min="5" max="6" width="8.625" style="1" customWidth="1"/>
    <col min="7" max="7" width="10.0083333333333" style="1" customWidth="1"/>
    <col min="8" max="8" width="8.625" style="5" customWidth="1"/>
    <col min="9" max="9" width="5.75833333333333" style="1" customWidth="1"/>
    <col min="10" max="10" width="15.625" style="1" customWidth="1"/>
    <col min="11" max="16354" width="9" style="1"/>
    <col min="16355" max="16384" width="9" style="3"/>
  </cols>
  <sheetData>
    <row r="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199</v>
      </c>
      <c r="D4" s="10"/>
      <c r="E4" s="10"/>
      <c r="F4" s="11"/>
      <c r="G4" s="12" t="s">
        <v>4</v>
      </c>
      <c r="H4" s="12">
        <f>SUM(I14:I24)+J7</f>
        <v>90</v>
      </c>
      <c r="I4" s="29" t="s">
        <v>5</v>
      </c>
      <c r="J4" s="29" t="str">
        <f>IF(AND(H4&gt;=90),"优",IF(AND(H4&gt;=80,H4&lt;90),"良",IF(AND(H4&gt;=60,H4&lt;80),"中",IF(AND(H4&lt;60),"差",0))))</f>
        <v>优</v>
      </c>
    </row>
    <row r="5" s="2" customFormat="1" ht="19" customHeight="1" spans="1:10">
      <c r="A5" s="9" t="s">
        <v>6</v>
      </c>
      <c r="B5" s="10"/>
      <c r="C5" s="13" t="s">
        <v>7</v>
      </c>
      <c r="D5" s="14"/>
      <c r="E5" s="14"/>
      <c r="F5" s="15"/>
      <c r="G5" s="12" t="s">
        <v>8</v>
      </c>
      <c r="H5" s="10" t="s">
        <v>127</v>
      </c>
      <c r="I5" s="10"/>
      <c r="J5" s="11"/>
    </row>
    <row r="6" s="2" customFormat="1" ht="27" customHeight="1" spans="1:10">
      <c r="A6" s="17" t="s">
        <v>10</v>
      </c>
      <c r="B6" s="18"/>
      <c r="C6" s="19"/>
      <c r="D6" s="20"/>
      <c r="E6" s="12" t="s">
        <v>11</v>
      </c>
      <c r="F6" s="12" t="s">
        <v>12</v>
      </c>
      <c r="G6" s="12" t="s">
        <v>13</v>
      </c>
      <c r="H6" s="12" t="s">
        <v>14</v>
      </c>
      <c r="I6" s="12" t="s">
        <v>15</v>
      </c>
      <c r="J6" s="29" t="s">
        <v>16</v>
      </c>
    </row>
    <row r="7" s="2" customFormat="1" ht="20" customHeight="1" spans="1:10">
      <c r="A7" s="21"/>
      <c r="B7" s="22"/>
      <c r="C7" s="9" t="s">
        <v>17</v>
      </c>
      <c r="D7" s="11"/>
      <c r="E7" s="12">
        <f t="shared" ref="E7:H7" si="0">SUM(E8:E10)</f>
        <v>0</v>
      </c>
      <c r="F7" s="12">
        <f t="shared" si="0"/>
        <v>174.8</v>
      </c>
      <c r="G7" s="12">
        <f t="shared" si="0"/>
        <v>174.8</v>
      </c>
      <c r="H7" s="23">
        <f t="shared" si="0"/>
        <v>1</v>
      </c>
      <c r="I7" s="12">
        <v>10</v>
      </c>
      <c r="J7" s="53">
        <f>H7*I7</f>
        <v>10</v>
      </c>
    </row>
    <row r="8" s="2" customFormat="1" ht="20" customHeight="1" spans="1:10">
      <c r="A8" s="21"/>
      <c r="B8" s="22"/>
      <c r="C8" s="9" t="s">
        <v>18</v>
      </c>
      <c r="D8" s="11"/>
      <c r="E8" s="12"/>
      <c r="F8" s="12">
        <v>174.8</v>
      </c>
      <c r="G8" s="12">
        <v>174.8</v>
      </c>
      <c r="H8" s="23">
        <f t="shared" ref="H8:H10" si="1">G8/F8</f>
        <v>1</v>
      </c>
      <c r="I8" s="12" t="s">
        <v>19</v>
      </c>
      <c r="J8" s="12" t="s">
        <v>19</v>
      </c>
    </row>
    <row r="9" s="2" customFormat="1" ht="20" customHeight="1" spans="1:10">
      <c r="A9" s="21"/>
      <c r="B9" s="22"/>
      <c r="C9" s="9" t="s">
        <v>20</v>
      </c>
      <c r="D9" s="11"/>
      <c r="E9" s="12"/>
      <c r="F9" s="12"/>
      <c r="G9" s="12"/>
      <c r="H9" s="23"/>
      <c r="I9" s="12" t="s">
        <v>19</v>
      </c>
      <c r="J9" s="12" t="s">
        <v>19</v>
      </c>
    </row>
    <row r="10" s="2" customFormat="1" ht="20" customHeight="1" spans="1:10">
      <c r="A10" s="24"/>
      <c r="B10" s="25"/>
      <c r="C10" s="9" t="s">
        <v>21</v>
      </c>
      <c r="D10" s="11"/>
      <c r="E10" s="12"/>
      <c r="F10" s="12"/>
      <c r="G10" s="12"/>
      <c r="H10" s="23"/>
      <c r="I10" s="12" t="s">
        <v>19</v>
      </c>
      <c r="J10" s="12" t="s">
        <v>19</v>
      </c>
    </row>
    <row r="11" s="2" customFormat="1" ht="20" customHeight="1" spans="1:10">
      <c r="A11" s="17" t="s">
        <v>22</v>
      </c>
      <c r="B11" s="18"/>
      <c r="C11" s="12" t="s">
        <v>23</v>
      </c>
      <c r="D11" s="12"/>
      <c r="E11" s="12"/>
      <c r="F11" s="12"/>
      <c r="G11" s="10" t="s">
        <v>24</v>
      </c>
      <c r="H11" s="10"/>
      <c r="I11" s="10"/>
      <c r="J11" s="11"/>
    </row>
    <row r="12" s="2" customFormat="1" ht="50" customHeight="1" spans="1:10">
      <c r="A12" s="24"/>
      <c r="B12" s="25"/>
      <c r="C12" s="26" t="s">
        <v>200</v>
      </c>
      <c r="D12" s="27"/>
      <c r="E12" s="27"/>
      <c r="F12" s="27"/>
      <c r="G12" s="16" t="s">
        <v>200</v>
      </c>
      <c r="H12" s="16"/>
      <c r="I12" s="16"/>
      <c r="J12" s="52"/>
    </row>
    <row r="13" s="2" customFormat="1" ht="33" customHeight="1" spans="1:10">
      <c r="A13" s="28" t="s">
        <v>27</v>
      </c>
      <c r="B13" s="12" t="s">
        <v>28</v>
      </c>
      <c r="C13" s="12" t="s">
        <v>29</v>
      </c>
      <c r="D13" s="12" t="s">
        <v>30</v>
      </c>
      <c r="E13" s="12" t="s">
        <v>31</v>
      </c>
      <c r="F13" s="12" t="s">
        <v>32</v>
      </c>
      <c r="G13" s="12" t="s">
        <v>15</v>
      </c>
      <c r="H13" s="29" t="s">
        <v>33</v>
      </c>
      <c r="I13" s="51" t="s">
        <v>16</v>
      </c>
      <c r="J13" s="12" t="s">
        <v>34</v>
      </c>
    </row>
    <row r="14" s="2" customFormat="1" ht="24" customHeight="1" spans="1:10">
      <c r="A14" s="30"/>
      <c r="B14" s="31" t="s">
        <v>35</v>
      </c>
      <c r="C14" s="12" t="s">
        <v>36</v>
      </c>
      <c r="D14" s="12" t="s">
        <v>201</v>
      </c>
      <c r="E14" s="35" t="s">
        <v>183</v>
      </c>
      <c r="F14" s="35" t="s">
        <v>183</v>
      </c>
      <c r="G14" s="12">
        <v>10</v>
      </c>
      <c r="H14" s="23">
        <v>1</v>
      </c>
      <c r="I14" s="12">
        <f>G14*H14</f>
        <v>10</v>
      </c>
      <c r="J14" s="12"/>
    </row>
    <row r="15" s="2" customFormat="1" ht="18" customHeight="1" spans="1:10">
      <c r="A15" s="30"/>
      <c r="B15" s="31"/>
      <c r="C15" s="12" t="s">
        <v>36</v>
      </c>
      <c r="D15" s="12" t="s">
        <v>202</v>
      </c>
      <c r="E15" s="35" t="s">
        <v>203</v>
      </c>
      <c r="F15" s="35" t="s">
        <v>203</v>
      </c>
      <c r="G15" s="12">
        <v>10</v>
      </c>
      <c r="H15" s="23">
        <v>1</v>
      </c>
      <c r="I15" s="12">
        <f>G15*H15</f>
        <v>10</v>
      </c>
      <c r="J15" s="12"/>
    </row>
    <row r="16" s="2" customFormat="1" ht="18" customHeight="1" spans="1:10">
      <c r="A16" s="30"/>
      <c r="B16" s="33"/>
      <c r="C16" s="12" t="s">
        <v>40</v>
      </c>
      <c r="D16" s="12" t="s">
        <v>204</v>
      </c>
      <c r="E16" s="35" t="s">
        <v>64</v>
      </c>
      <c r="F16" s="35" t="s">
        <v>125</v>
      </c>
      <c r="G16" s="12">
        <v>10</v>
      </c>
      <c r="H16" s="23">
        <v>1</v>
      </c>
      <c r="I16" s="12">
        <f t="shared" ref="I16:I24" si="2">G16*H16</f>
        <v>10</v>
      </c>
      <c r="J16" s="12"/>
    </row>
    <row r="17" s="2" customFormat="1" ht="18" customHeight="1" spans="1:10">
      <c r="A17" s="30"/>
      <c r="B17" s="33"/>
      <c r="C17" s="12" t="s">
        <v>43</v>
      </c>
      <c r="D17" s="12" t="s">
        <v>205</v>
      </c>
      <c r="E17" s="35" t="s">
        <v>42</v>
      </c>
      <c r="F17" s="35" t="s">
        <v>42</v>
      </c>
      <c r="G17" s="12">
        <v>10</v>
      </c>
      <c r="H17" s="23">
        <v>1</v>
      </c>
      <c r="I17" s="12">
        <f t="shared" si="2"/>
        <v>10</v>
      </c>
      <c r="J17" s="12"/>
    </row>
    <row r="18" s="2" customFormat="1" ht="18" customHeight="1" spans="1:10">
      <c r="A18" s="30"/>
      <c r="B18" s="36"/>
      <c r="C18" s="12" t="s">
        <v>45</v>
      </c>
      <c r="D18" s="12" t="s">
        <v>112</v>
      </c>
      <c r="E18" s="35" t="s">
        <v>206</v>
      </c>
      <c r="F18" s="68" t="s">
        <v>207</v>
      </c>
      <c r="G18" s="12">
        <v>10</v>
      </c>
      <c r="H18" s="23">
        <v>0</v>
      </c>
      <c r="I18" s="12">
        <f t="shared" si="2"/>
        <v>0</v>
      </c>
      <c r="J18" s="12" t="s">
        <v>208</v>
      </c>
    </row>
    <row r="19" s="2" customFormat="1" ht="18" customHeight="1" spans="1:10">
      <c r="A19" s="30"/>
      <c r="B19" s="31" t="s">
        <v>49</v>
      </c>
      <c r="C19" s="12" t="s">
        <v>50</v>
      </c>
      <c r="D19" s="12"/>
      <c r="E19" s="35"/>
      <c r="F19" s="35"/>
      <c r="G19" s="12"/>
      <c r="H19" s="23"/>
      <c r="I19" s="12">
        <f t="shared" si="2"/>
        <v>0</v>
      </c>
      <c r="J19" s="12"/>
    </row>
    <row r="20" s="2" customFormat="1" ht="18" customHeight="1" spans="1:10">
      <c r="A20" s="30"/>
      <c r="B20" s="33"/>
      <c r="C20" s="12" t="s">
        <v>54</v>
      </c>
      <c r="D20" s="12" t="s">
        <v>209</v>
      </c>
      <c r="E20" s="35" t="s">
        <v>210</v>
      </c>
      <c r="F20" s="35" t="s">
        <v>210</v>
      </c>
      <c r="G20" s="12">
        <v>10</v>
      </c>
      <c r="H20" s="23">
        <v>1</v>
      </c>
      <c r="I20" s="12">
        <f t="shared" si="2"/>
        <v>10</v>
      </c>
      <c r="J20" s="12"/>
    </row>
    <row r="21" s="2" customFormat="1" ht="18" customHeight="1" spans="1:10">
      <c r="A21" s="30"/>
      <c r="B21" s="33"/>
      <c r="C21" s="12" t="s">
        <v>58</v>
      </c>
      <c r="D21" s="12" t="s">
        <v>211</v>
      </c>
      <c r="E21" s="35" t="s">
        <v>151</v>
      </c>
      <c r="F21" s="35" t="s">
        <v>151</v>
      </c>
      <c r="G21" s="12">
        <v>10</v>
      </c>
      <c r="H21" s="23">
        <v>1</v>
      </c>
      <c r="I21" s="12">
        <f t="shared" si="2"/>
        <v>10</v>
      </c>
      <c r="J21" s="12"/>
    </row>
    <row r="22" s="2" customFormat="1" ht="24" customHeight="1" spans="1:10">
      <c r="A22" s="30"/>
      <c r="B22" s="36"/>
      <c r="C22" s="12" t="s">
        <v>59</v>
      </c>
      <c r="D22" s="12" t="s">
        <v>212</v>
      </c>
      <c r="E22" s="35" t="s">
        <v>151</v>
      </c>
      <c r="F22" s="35" t="s">
        <v>151</v>
      </c>
      <c r="G22" s="12">
        <v>10</v>
      </c>
      <c r="H22" s="23">
        <v>1</v>
      </c>
      <c r="I22" s="12">
        <f t="shared" si="2"/>
        <v>10</v>
      </c>
      <c r="J22" s="12"/>
    </row>
    <row r="23" s="2" customFormat="1" ht="18" customHeight="1" spans="1:10">
      <c r="A23" s="30"/>
      <c r="B23" s="33" t="s">
        <v>62</v>
      </c>
      <c r="C23" s="31" t="s">
        <v>63</v>
      </c>
      <c r="D23" s="12" t="s">
        <v>63</v>
      </c>
      <c r="E23" s="35" t="s">
        <v>213</v>
      </c>
      <c r="F23" s="35" t="s">
        <v>123</v>
      </c>
      <c r="G23" s="12">
        <v>10</v>
      </c>
      <c r="H23" s="23">
        <v>1</v>
      </c>
      <c r="I23" s="12">
        <f t="shared" si="2"/>
        <v>10</v>
      </c>
      <c r="J23" s="12"/>
    </row>
    <row r="24" s="2" customFormat="1" ht="18" customHeight="1" spans="1:10">
      <c r="A24" s="30"/>
      <c r="B24" s="36"/>
      <c r="C24" s="36"/>
      <c r="D24" s="12"/>
      <c r="E24" s="29"/>
      <c r="F24" s="29"/>
      <c r="G24" s="12"/>
      <c r="H24" s="23"/>
      <c r="I24" s="12">
        <f t="shared" si="2"/>
        <v>0</v>
      </c>
      <c r="J24" s="12"/>
    </row>
    <row r="25" s="2" customFormat="1" ht="23" customHeight="1" spans="1:10">
      <c r="A25" s="37" t="s">
        <v>66</v>
      </c>
      <c r="B25" s="38"/>
      <c r="C25" s="39" t="s">
        <v>67</v>
      </c>
      <c r="D25" s="40"/>
      <c r="E25" s="40"/>
      <c r="F25" s="40"/>
      <c r="G25" s="39"/>
      <c r="H25" s="41"/>
      <c r="I25" s="39"/>
      <c r="J25" s="39"/>
    </row>
    <row r="26" s="3" customFormat="1" ht="24" customHeight="1" spans="1:10">
      <c r="A26" s="37" t="s">
        <v>68</v>
      </c>
      <c r="B26" s="38"/>
      <c r="C26" s="39"/>
      <c r="D26" s="40"/>
      <c r="E26" s="40"/>
      <c r="F26" s="40"/>
      <c r="G26" s="39"/>
      <c r="H26" s="41"/>
      <c r="I26" s="39"/>
      <c r="J26" s="39"/>
    </row>
    <row r="27" s="3" customFormat="1" ht="24" customHeight="1" spans="1:10">
      <c r="A27" s="37" t="s">
        <v>69</v>
      </c>
      <c r="B27" s="38"/>
      <c r="C27" s="39"/>
      <c r="D27" s="40"/>
      <c r="E27" s="40"/>
      <c r="F27" s="40"/>
      <c r="G27" s="39"/>
      <c r="H27" s="41"/>
      <c r="I27" s="39"/>
      <c r="J27" s="39"/>
    </row>
    <row r="28" s="4" customFormat="1" ht="21" customHeight="1" spans="1:10">
      <c r="A28" s="42" t="s">
        <v>70</v>
      </c>
      <c r="B28" s="42"/>
      <c r="C28" s="43" t="s">
        <v>143</v>
      </c>
      <c r="D28" s="43"/>
      <c r="E28" s="43"/>
      <c r="F28" s="43"/>
      <c r="G28" s="43" t="s">
        <v>72</v>
      </c>
      <c r="H28" s="43"/>
      <c r="I28" s="43"/>
      <c r="J28" s="43"/>
    </row>
    <row r="29" s="4" customFormat="1" ht="9" customHeight="1" spans="1:10">
      <c r="A29" s="42"/>
      <c r="B29" s="42"/>
      <c r="C29" s="44"/>
      <c r="D29" s="44"/>
      <c r="E29" s="44"/>
      <c r="F29" s="44"/>
      <c r="G29" s="44"/>
      <c r="H29" s="44"/>
      <c r="I29" s="44"/>
      <c r="J29" s="44"/>
    </row>
    <row r="30" s="4" customFormat="1" ht="16" customHeight="1" spans="1:10">
      <c r="A30" s="45" t="s">
        <v>73</v>
      </c>
      <c r="B30" s="45"/>
      <c r="C30" s="46"/>
      <c r="D30" s="46"/>
      <c r="E30" s="46"/>
      <c r="F30" s="46"/>
      <c r="G30" s="46"/>
      <c r="H30" s="42"/>
      <c r="I30" s="46"/>
      <c r="J30" s="46"/>
    </row>
    <row r="31" s="1" customFormat="1" ht="24" customHeight="1" spans="1:10">
      <c r="A31" s="47" t="s">
        <v>74</v>
      </c>
      <c r="B31" s="47"/>
      <c r="C31" s="47"/>
      <c r="D31" s="47"/>
      <c r="E31" s="47"/>
      <c r="F31" s="47"/>
      <c r="G31" s="47"/>
      <c r="H31" s="48"/>
      <c r="I31" s="47"/>
      <c r="J31" s="47"/>
    </row>
    <row r="32" s="1" customFormat="1" ht="16" customHeight="1" spans="1:1">
      <c r="A32" s="2" t="s">
        <v>75</v>
      </c>
    </row>
    <row r="33" s="1" customFormat="1" ht="24" customHeight="1" spans="1:10">
      <c r="A33" s="49" t="s">
        <v>76</v>
      </c>
      <c r="B33" s="49"/>
      <c r="C33" s="49"/>
      <c r="D33" s="49"/>
      <c r="E33" s="49"/>
      <c r="F33" s="49"/>
      <c r="G33" s="49"/>
      <c r="H33" s="49"/>
      <c r="I33" s="49"/>
      <c r="J33" s="49"/>
    </row>
    <row r="34" s="1" customFormat="1" ht="18" customHeight="1" spans="1:10">
      <c r="A34" s="49" t="s">
        <v>77</v>
      </c>
      <c r="B34" s="50"/>
      <c r="C34" s="50"/>
      <c r="D34" s="50"/>
      <c r="E34" s="50"/>
      <c r="F34" s="50"/>
      <c r="G34" s="50"/>
      <c r="H34" s="50"/>
      <c r="I34" s="50"/>
      <c r="J34" s="50"/>
    </row>
    <row r="35" s="1" customFormat="1" ht="16" customHeight="1" spans="1:10">
      <c r="A35" s="2" t="s">
        <v>78</v>
      </c>
      <c r="B35" s="2"/>
      <c r="C35" s="2"/>
      <c r="D35" s="2"/>
      <c r="E35" s="2"/>
      <c r="F35" s="2"/>
      <c r="G35" s="2"/>
      <c r="H35" s="51"/>
      <c r="I35" s="2"/>
      <c r="J35" s="2"/>
    </row>
    <row r="36" s="1" customFormat="1" ht="16" customHeight="1" spans="1:10">
      <c r="A36" s="2" t="s">
        <v>79</v>
      </c>
      <c r="B36" s="2"/>
      <c r="C36" s="2"/>
      <c r="D36" s="2"/>
      <c r="E36" s="2"/>
      <c r="F36" s="2"/>
      <c r="G36" s="2"/>
      <c r="H36" s="51"/>
      <c r="I36" s="2"/>
      <c r="J36"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5:B25"/>
    <mergeCell ref="C25:J25"/>
    <mergeCell ref="A26:B26"/>
    <mergeCell ref="C26:J26"/>
    <mergeCell ref="A27:B27"/>
    <mergeCell ref="C27:J27"/>
    <mergeCell ref="A28:B28"/>
    <mergeCell ref="A31:J31"/>
    <mergeCell ref="A33:J33"/>
    <mergeCell ref="A34:J34"/>
    <mergeCell ref="A13:A24"/>
    <mergeCell ref="B14:B18"/>
    <mergeCell ref="B19:B22"/>
    <mergeCell ref="B23:B24"/>
    <mergeCell ref="C23:C24"/>
    <mergeCell ref="A6:B10"/>
    <mergeCell ref="A11:B12"/>
  </mergeCells>
  <printOptions horizontalCentered="1"/>
  <pageMargins left="0.511805555555556" right="0.314583333333333" top="0.802777777777778" bottom="0.60625" header="0.5" footer="0.5"/>
  <pageSetup paperSize="9" orientation="portrait"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7"/>
  <sheetViews>
    <sheetView workbookViewId="0">
      <selection activeCell="L17" sqref="L17"/>
    </sheetView>
  </sheetViews>
  <sheetFormatPr defaultColWidth="9" defaultRowHeight="13.5"/>
  <cols>
    <col min="1" max="2" width="5.125" style="1" customWidth="1"/>
    <col min="3" max="3" width="9.00833333333333" style="1" customWidth="1"/>
    <col min="4" max="4" width="19.125" style="1" customWidth="1"/>
    <col min="5" max="6" width="8.625" style="1" customWidth="1"/>
    <col min="7" max="7" width="10.0083333333333" style="1" customWidth="1"/>
    <col min="8" max="8" width="8.625" style="5" customWidth="1"/>
    <col min="9" max="9" width="5.75833333333333" style="1" customWidth="1"/>
    <col min="10" max="10" width="15.625" style="1" customWidth="1"/>
    <col min="11" max="16354" width="9" style="1"/>
    <col min="16355" max="16384" width="9" style="3"/>
  </cols>
  <sheetData>
    <row r="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214</v>
      </c>
      <c r="D4" s="10"/>
      <c r="E4" s="10"/>
      <c r="F4" s="11"/>
      <c r="G4" s="12" t="s">
        <v>4</v>
      </c>
      <c r="H4" s="12">
        <f>SUM(I14:I25)+J7</f>
        <v>100</v>
      </c>
      <c r="I4" s="29" t="s">
        <v>5</v>
      </c>
      <c r="J4" s="29" t="str">
        <f>IF(AND(H4&gt;=90),"优",IF(AND(H4&gt;=80,H4&lt;90),"良",IF(AND(H4&gt;=60,H4&lt;80),"中",IF(AND(H4&lt;60),"差",0))))</f>
        <v>优</v>
      </c>
    </row>
    <row r="5" s="2" customFormat="1" ht="19" customHeight="1" spans="1:10">
      <c r="A5" s="9" t="s">
        <v>6</v>
      </c>
      <c r="B5" s="10"/>
      <c r="C5" s="13" t="s">
        <v>7</v>
      </c>
      <c r="D5" s="14"/>
      <c r="E5" s="14"/>
      <c r="F5" s="15"/>
      <c r="G5" s="12" t="s">
        <v>8</v>
      </c>
      <c r="H5" s="10" t="s">
        <v>127</v>
      </c>
      <c r="I5" s="10"/>
      <c r="J5" s="11"/>
    </row>
    <row r="6" s="2" customFormat="1" ht="27" customHeight="1" spans="1:10">
      <c r="A6" s="17" t="s">
        <v>10</v>
      </c>
      <c r="B6" s="18"/>
      <c r="C6" s="19"/>
      <c r="D6" s="20"/>
      <c r="E6" s="12" t="s">
        <v>11</v>
      </c>
      <c r="F6" s="12" t="s">
        <v>12</v>
      </c>
      <c r="G6" s="12" t="s">
        <v>13</v>
      </c>
      <c r="H6" s="12" t="s">
        <v>14</v>
      </c>
      <c r="I6" s="12" t="s">
        <v>15</v>
      </c>
      <c r="J6" s="29" t="s">
        <v>16</v>
      </c>
    </row>
    <row r="7" s="2" customFormat="1" ht="18" customHeight="1" spans="1:10">
      <c r="A7" s="21"/>
      <c r="B7" s="22"/>
      <c r="C7" s="9" t="s">
        <v>17</v>
      </c>
      <c r="D7" s="11"/>
      <c r="E7" s="12">
        <f t="shared" ref="E7:H7" si="0">SUM(E8:E10)</f>
        <v>1.9</v>
      </c>
      <c r="F7" s="12">
        <f t="shared" si="0"/>
        <v>1.9</v>
      </c>
      <c r="G7" s="12">
        <f t="shared" si="0"/>
        <v>1.9</v>
      </c>
      <c r="H7" s="23">
        <f t="shared" si="0"/>
        <v>1</v>
      </c>
      <c r="I7" s="12">
        <v>10</v>
      </c>
      <c r="J7" s="53">
        <f>H7*I7</f>
        <v>10</v>
      </c>
    </row>
    <row r="8" s="2" customFormat="1" ht="18" customHeight="1" spans="1:10">
      <c r="A8" s="21"/>
      <c r="B8" s="22"/>
      <c r="C8" s="9" t="s">
        <v>18</v>
      </c>
      <c r="D8" s="11"/>
      <c r="E8" s="12"/>
      <c r="F8" s="12"/>
      <c r="G8" s="12"/>
      <c r="H8" s="23"/>
      <c r="I8" s="12" t="s">
        <v>19</v>
      </c>
      <c r="J8" s="12" t="s">
        <v>19</v>
      </c>
    </row>
    <row r="9" s="2" customFormat="1" ht="18" customHeight="1" spans="1:10">
      <c r="A9" s="21"/>
      <c r="B9" s="22"/>
      <c r="C9" s="9" t="s">
        <v>20</v>
      </c>
      <c r="D9" s="11"/>
      <c r="E9" s="12">
        <v>1.9</v>
      </c>
      <c r="F9" s="12">
        <v>1.9</v>
      </c>
      <c r="G9" s="12">
        <v>1.9</v>
      </c>
      <c r="H9" s="23">
        <f t="shared" ref="H8:H10" si="1">G9/F9</f>
        <v>1</v>
      </c>
      <c r="I9" s="12" t="s">
        <v>19</v>
      </c>
      <c r="J9" s="12" t="s">
        <v>19</v>
      </c>
    </row>
    <row r="10" s="2" customFormat="1" ht="18" customHeight="1" spans="1:10">
      <c r="A10" s="24"/>
      <c r="B10" s="25"/>
      <c r="C10" s="9" t="s">
        <v>21</v>
      </c>
      <c r="D10" s="11"/>
      <c r="E10" s="12"/>
      <c r="F10" s="12"/>
      <c r="G10" s="12"/>
      <c r="H10" s="23"/>
      <c r="I10" s="12" t="s">
        <v>19</v>
      </c>
      <c r="J10" s="12" t="s">
        <v>19</v>
      </c>
    </row>
    <row r="11" s="2" customFormat="1" ht="20" customHeight="1" spans="1:10">
      <c r="A11" s="17" t="s">
        <v>22</v>
      </c>
      <c r="B11" s="18"/>
      <c r="C11" s="12" t="s">
        <v>23</v>
      </c>
      <c r="D11" s="12"/>
      <c r="E11" s="12"/>
      <c r="F11" s="12"/>
      <c r="G11" s="10" t="s">
        <v>24</v>
      </c>
      <c r="H11" s="10"/>
      <c r="I11" s="10"/>
      <c r="J11" s="11"/>
    </row>
    <row r="12" s="2" customFormat="1" ht="40" customHeight="1" spans="1:10">
      <c r="A12" s="24"/>
      <c r="B12" s="25"/>
      <c r="C12" s="26" t="s">
        <v>215</v>
      </c>
      <c r="D12" s="27"/>
      <c r="E12" s="27"/>
      <c r="F12" s="27"/>
      <c r="G12" s="16" t="s">
        <v>216</v>
      </c>
      <c r="H12" s="16"/>
      <c r="I12" s="16"/>
      <c r="J12" s="52"/>
    </row>
    <row r="13" s="2" customFormat="1" ht="33" customHeight="1" spans="1:10">
      <c r="A13" s="28" t="s">
        <v>27</v>
      </c>
      <c r="B13" s="12" t="s">
        <v>28</v>
      </c>
      <c r="C13" s="12" t="s">
        <v>29</v>
      </c>
      <c r="D13" s="12" t="s">
        <v>30</v>
      </c>
      <c r="E13" s="12" t="s">
        <v>31</v>
      </c>
      <c r="F13" s="12" t="s">
        <v>32</v>
      </c>
      <c r="G13" s="12" t="s">
        <v>15</v>
      </c>
      <c r="H13" s="29" t="s">
        <v>33</v>
      </c>
      <c r="I13" s="51" t="s">
        <v>16</v>
      </c>
      <c r="J13" s="12" t="s">
        <v>34</v>
      </c>
    </row>
    <row r="14" s="2" customFormat="1" ht="24" customHeight="1" spans="1:10">
      <c r="A14" s="30"/>
      <c r="B14" s="31" t="s">
        <v>35</v>
      </c>
      <c r="C14" s="12" t="s">
        <v>36</v>
      </c>
      <c r="D14" s="12" t="s">
        <v>217</v>
      </c>
      <c r="E14" s="70" t="s">
        <v>218</v>
      </c>
      <c r="F14" s="70" t="s">
        <v>219</v>
      </c>
      <c r="G14" s="12">
        <v>7</v>
      </c>
      <c r="H14" s="23">
        <v>1</v>
      </c>
      <c r="I14" s="12">
        <f t="shared" ref="I14:I16" si="2">G14*H14</f>
        <v>7</v>
      </c>
      <c r="J14" s="12"/>
    </row>
    <row r="15" s="2" customFormat="1" ht="18" customHeight="1" spans="1:10">
      <c r="A15" s="30"/>
      <c r="B15" s="31"/>
      <c r="C15" s="12" t="s">
        <v>36</v>
      </c>
      <c r="D15" s="12" t="s">
        <v>220</v>
      </c>
      <c r="E15" s="70" t="s">
        <v>221</v>
      </c>
      <c r="F15" s="70" t="s">
        <v>222</v>
      </c>
      <c r="G15" s="12">
        <v>8</v>
      </c>
      <c r="H15" s="23">
        <v>1</v>
      </c>
      <c r="I15" s="12">
        <f t="shared" si="2"/>
        <v>8</v>
      </c>
      <c r="J15" s="12"/>
    </row>
    <row r="16" s="2" customFormat="1" ht="18" customHeight="1" spans="1:10">
      <c r="A16" s="30"/>
      <c r="B16" s="33"/>
      <c r="C16" s="12" t="s">
        <v>40</v>
      </c>
      <c r="D16" s="12" t="s">
        <v>223</v>
      </c>
      <c r="E16" s="70" t="s">
        <v>224</v>
      </c>
      <c r="F16" s="70" t="s">
        <v>225</v>
      </c>
      <c r="G16" s="12">
        <v>7</v>
      </c>
      <c r="H16" s="23">
        <v>1</v>
      </c>
      <c r="I16" s="12">
        <f t="shared" si="2"/>
        <v>7</v>
      </c>
      <c r="J16" s="12"/>
    </row>
    <row r="17" s="2" customFormat="1" ht="18" customHeight="1" spans="1:10">
      <c r="A17" s="30"/>
      <c r="B17" s="33"/>
      <c r="C17" s="12" t="s">
        <v>40</v>
      </c>
      <c r="D17" s="12" t="s">
        <v>226</v>
      </c>
      <c r="E17" s="70" t="s">
        <v>122</v>
      </c>
      <c r="F17" s="70" t="s">
        <v>123</v>
      </c>
      <c r="G17" s="12">
        <v>8</v>
      </c>
      <c r="H17" s="23">
        <v>1</v>
      </c>
      <c r="I17" s="12">
        <f t="shared" ref="I17:I25" si="3">G17*H17</f>
        <v>8</v>
      </c>
      <c r="J17" s="12"/>
    </row>
    <row r="18" s="2" customFormat="1" ht="18" customHeight="1" spans="1:10">
      <c r="A18" s="30"/>
      <c r="B18" s="33"/>
      <c r="C18" s="12" t="s">
        <v>43</v>
      </c>
      <c r="D18" s="12" t="s">
        <v>89</v>
      </c>
      <c r="E18" s="29" t="s">
        <v>42</v>
      </c>
      <c r="F18" s="32" t="s">
        <v>42</v>
      </c>
      <c r="G18" s="12">
        <v>10</v>
      </c>
      <c r="H18" s="23">
        <v>1</v>
      </c>
      <c r="I18" s="12">
        <f t="shared" si="3"/>
        <v>10</v>
      </c>
      <c r="J18" s="12"/>
    </row>
    <row r="19" s="2" customFormat="1" ht="18" customHeight="1" spans="1:10">
      <c r="A19" s="30"/>
      <c r="B19" s="36"/>
      <c r="C19" s="12" t="s">
        <v>45</v>
      </c>
      <c r="D19" s="12" t="s">
        <v>112</v>
      </c>
      <c r="E19" s="29" t="s">
        <v>227</v>
      </c>
      <c r="F19" s="32" t="s">
        <v>228</v>
      </c>
      <c r="G19" s="12">
        <v>10</v>
      </c>
      <c r="H19" s="23">
        <v>1</v>
      </c>
      <c r="I19" s="12">
        <f t="shared" si="3"/>
        <v>10</v>
      </c>
      <c r="J19" s="12"/>
    </row>
    <row r="20" s="2" customFormat="1" ht="18" customHeight="1" spans="1:10">
      <c r="A20" s="30"/>
      <c r="B20" s="31" t="s">
        <v>49</v>
      </c>
      <c r="C20" s="12" t="s">
        <v>50</v>
      </c>
      <c r="D20" s="12"/>
      <c r="E20" s="29"/>
      <c r="F20" s="32"/>
      <c r="G20" s="12"/>
      <c r="H20" s="23"/>
      <c r="I20" s="12">
        <f t="shared" si="3"/>
        <v>0</v>
      </c>
      <c r="J20" s="12"/>
    </row>
    <row r="21" s="2" customFormat="1" ht="24" customHeight="1" spans="1:10">
      <c r="A21" s="30"/>
      <c r="B21" s="33"/>
      <c r="C21" s="12" t="s">
        <v>54</v>
      </c>
      <c r="D21" s="12" t="s">
        <v>229</v>
      </c>
      <c r="E21" s="70" t="s">
        <v>230</v>
      </c>
      <c r="F21" s="70" t="s">
        <v>231</v>
      </c>
      <c r="G21" s="12">
        <v>15</v>
      </c>
      <c r="H21" s="23">
        <v>1</v>
      </c>
      <c r="I21" s="12">
        <f t="shared" si="3"/>
        <v>15</v>
      </c>
      <c r="J21" s="12"/>
    </row>
    <row r="22" s="2" customFormat="1" ht="18" customHeight="1" spans="1:10">
      <c r="A22" s="30"/>
      <c r="B22" s="33"/>
      <c r="C22" s="12" t="s">
        <v>58</v>
      </c>
      <c r="D22" s="12"/>
      <c r="E22" s="29"/>
      <c r="F22" s="32"/>
      <c r="G22" s="12"/>
      <c r="H22" s="23"/>
      <c r="I22" s="12">
        <f t="shared" si="3"/>
        <v>0</v>
      </c>
      <c r="J22" s="12"/>
    </row>
    <row r="23" s="2" customFormat="1" ht="24" customHeight="1" spans="1:10">
      <c r="A23" s="30"/>
      <c r="B23" s="36"/>
      <c r="C23" s="12" t="s">
        <v>59</v>
      </c>
      <c r="D23" s="12" t="s">
        <v>232</v>
      </c>
      <c r="E23" s="29" t="s">
        <v>213</v>
      </c>
      <c r="F23" s="32" t="s">
        <v>233</v>
      </c>
      <c r="G23" s="12">
        <v>15</v>
      </c>
      <c r="H23" s="23">
        <v>1</v>
      </c>
      <c r="I23" s="12">
        <f t="shared" si="3"/>
        <v>15</v>
      </c>
      <c r="J23" s="12"/>
    </row>
    <row r="24" s="2" customFormat="1" ht="18" customHeight="1" spans="1:10">
      <c r="A24" s="30"/>
      <c r="B24" s="33" t="s">
        <v>62</v>
      </c>
      <c r="C24" s="31" t="s">
        <v>63</v>
      </c>
      <c r="D24" s="12" t="s">
        <v>234</v>
      </c>
      <c r="E24" s="29" t="s">
        <v>213</v>
      </c>
      <c r="F24" s="32" t="s">
        <v>233</v>
      </c>
      <c r="G24" s="12">
        <v>10</v>
      </c>
      <c r="H24" s="23">
        <v>1</v>
      </c>
      <c r="I24" s="12">
        <f t="shared" si="3"/>
        <v>10</v>
      </c>
      <c r="J24" s="12"/>
    </row>
    <row r="25" s="2" customFormat="1" ht="18" customHeight="1" spans="1:10">
      <c r="A25" s="30"/>
      <c r="B25" s="36"/>
      <c r="C25" s="36"/>
      <c r="D25" s="12"/>
      <c r="E25" s="29"/>
      <c r="F25" s="32"/>
      <c r="G25" s="12"/>
      <c r="H25" s="23"/>
      <c r="I25" s="12">
        <f t="shared" si="3"/>
        <v>0</v>
      </c>
      <c r="J25" s="12"/>
    </row>
    <row r="26" s="2" customFormat="1" ht="18" customHeight="1" spans="1:10">
      <c r="A26" s="37" t="s">
        <v>66</v>
      </c>
      <c r="B26" s="38"/>
      <c r="C26" s="39" t="s">
        <v>67</v>
      </c>
      <c r="D26" s="40"/>
      <c r="E26" s="40"/>
      <c r="F26" s="40"/>
      <c r="G26" s="39"/>
      <c r="H26" s="41"/>
      <c r="I26" s="39"/>
      <c r="J26" s="39"/>
    </row>
    <row r="27" s="3" customFormat="1" ht="24" customHeight="1" spans="1:10">
      <c r="A27" s="37" t="s">
        <v>68</v>
      </c>
      <c r="B27" s="38"/>
      <c r="C27" s="39"/>
      <c r="D27" s="40"/>
      <c r="E27" s="40"/>
      <c r="F27" s="40"/>
      <c r="G27" s="39"/>
      <c r="H27" s="41"/>
      <c r="I27" s="39"/>
      <c r="J27" s="39"/>
    </row>
    <row r="28" s="3" customFormat="1" ht="24" customHeight="1" spans="1:10">
      <c r="A28" s="37" t="s">
        <v>69</v>
      </c>
      <c r="B28" s="38"/>
      <c r="C28" s="39"/>
      <c r="D28" s="40"/>
      <c r="E28" s="40"/>
      <c r="F28" s="40"/>
      <c r="G28" s="39"/>
      <c r="H28" s="41"/>
      <c r="I28" s="39"/>
      <c r="J28" s="39"/>
    </row>
    <row r="29" s="4" customFormat="1" ht="21" customHeight="1" spans="1:10">
      <c r="A29" s="42" t="s">
        <v>70</v>
      </c>
      <c r="B29" s="42"/>
      <c r="C29" s="43" t="s">
        <v>143</v>
      </c>
      <c r="D29" s="43"/>
      <c r="E29" s="43"/>
      <c r="F29" s="43"/>
      <c r="G29" s="43" t="s">
        <v>72</v>
      </c>
      <c r="H29" s="43"/>
      <c r="I29" s="43"/>
      <c r="J29" s="43"/>
    </row>
    <row r="30" s="4" customFormat="1" ht="9" customHeight="1" spans="1:10">
      <c r="A30" s="42"/>
      <c r="B30" s="42"/>
      <c r="C30" s="44"/>
      <c r="D30" s="44"/>
      <c r="E30" s="44"/>
      <c r="F30" s="44"/>
      <c r="G30" s="44"/>
      <c r="H30" s="44"/>
      <c r="I30" s="44"/>
      <c r="J30" s="44"/>
    </row>
    <row r="31" s="4" customFormat="1" ht="16" customHeight="1" spans="1:10">
      <c r="A31" s="45" t="s">
        <v>73</v>
      </c>
      <c r="B31" s="45"/>
      <c r="C31" s="46"/>
      <c r="D31" s="46"/>
      <c r="E31" s="46"/>
      <c r="F31" s="46"/>
      <c r="G31" s="46"/>
      <c r="H31" s="42"/>
      <c r="I31" s="46"/>
      <c r="J31" s="46"/>
    </row>
    <row r="32" s="1" customFormat="1" ht="24" customHeight="1" spans="1:10">
      <c r="A32" s="47" t="s">
        <v>74</v>
      </c>
      <c r="B32" s="47"/>
      <c r="C32" s="47"/>
      <c r="D32" s="47"/>
      <c r="E32" s="47"/>
      <c r="F32" s="47"/>
      <c r="G32" s="47"/>
      <c r="H32" s="48"/>
      <c r="I32" s="47"/>
      <c r="J32" s="47"/>
    </row>
    <row r="33" s="1" customFormat="1" ht="16" customHeight="1" spans="1:1">
      <c r="A33" s="2" t="s">
        <v>75</v>
      </c>
    </row>
    <row r="34" s="1" customFormat="1" ht="24" customHeight="1" spans="1:10">
      <c r="A34" s="49" t="s">
        <v>76</v>
      </c>
      <c r="B34" s="49"/>
      <c r="C34" s="49"/>
      <c r="D34" s="49"/>
      <c r="E34" s="49"/>
      <c r="F34" s="49"/>
      <c r="G34" s="49"/>
      <c r="H34" s="49"/>
      <c r="I34" s="49"/>
      <c r="J34" s="49"/>
    </row>
    <row r="35" s="1" customFormat="1" ht="18" customHeight="1" spans="1:10">
      <c r="A35" s="49" t="s">
        <v>77</v>
      </c>
      <c r="B35" s="50"/>
      <c r="C35" s="50"/>
      <c r="D35" s="50"/>
      <c r="E35" s="50"/>
      <c r="F35" s="50"/>
      <c r="G35" s="50"/>
      <c r="H35" s="50"/>
      <c r="I35" s="50"/>
      <c r="J35" s="50"/>
    </row>
    <row r="36" s="1" customFormat="1" ht="16" customHeight="1" spans="1:10">
      <c r="A36" s="2" t="s">
        <v>78</v>
      </c>
      <c r="B36" s="2"/>
      <c r="C36" s="2"/>
      <c r="D36" s="2"/>
      <c r="E36" s="2"/>
      <c r="F36" s="2"/>
      <c r="G36" s="2"/>
      <c r="H36" s="51"/>
      <c r="I36" s="2"/>
      <c r="J36" s="2"/>
    </row>
    <row r="37" s="1" customFormat="1" ht="16" customHeight="1" spans="1:10">
      <c r="A37" s="2" t="s">
        <v>79</v>
      </c>
      <c r="B37" s="2"/>
      <c r="C37" s="2"/>
      <c r="D37" s="2"/>
      <c r="E37" s="2"/>
      <c r="F37" s="2"/>
      <c r="G37" s="2"/>
      <c r="H37" s="51"/>
      <c r="I37" s="2"/>
      <c r="J37"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6:B26"/>
    <mergeCell ref="C26:J26"/>
    <mergeCell ref="A27:B27"/>
    <mergeCell ref="C27:J27"/>
    <mergeCell ref="A28:B28"/>
    <mergeCell ref="C28:J28"/>
    <mergeCell ref="A29:B29"/>
    <mergeCell ref="A32:J32"/>
    <mergeCell ref="A34:J34"/>
    <mergeCell ref="A35:J35"/>
    <mergeCell ref="A13:A25"/>
    <mergeCell ref="B14:B19"/>
    <mergeCell ref="B20:B23"/>
    <mergeCell ref="B24:B25"/>
    <mergeCell ref="C24:C25"/>
    <mergeCell ref="A6:B10"/>
    <mergeCell ref="A11:B12"/>
  </mergeCells>
  <printOptions horizontalCentered="1"/>
  <pageMargins left="0.511805555555556" right="0.314583333333333" top="0.802777777777778" bottom="0.60625" header="0.5" footer="0.5"/>
  <pageSetup paperSize="9" orientation="portrait"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5"/>
  <sheetViews>
    <sheetView topLeftCell="A7" workbookViewId="0">
      <selection activeCell="L17" sqref="L17"/>
    </sheetView>
  </sheetViews>
  <sheetFormatPr defaultColWidth="9" defaultRowHeight="13.5"/>
  <cols>
    <col min="1" max="2" width="5.125" style="1" customWidth="1"/>
    <col min="3" max="3" width="9.00833333333333" style="1" customWidth="1"/>
    <col min="4" max="4" width="19.125" style="1" customWidth="1"/>
    <col min="5" max="6" width="8.625" style="1" customWidth="1"/>
    <col min="7" max="7" width="10.0083333333333" style="1" customWidth="1"/>
    <col min="8" max="8" width="8.625" style="5" customWidth="1"/>
    <col min="9" max="9" width="5.75833333333333" style="1" customWidth="1"/>
    <col min="10" max="10" width="15.625" style="1" customWidth="1"/>
    <col min="11" max="16354" width="9" style="1"/>
    <col min="16355" max="16384" width="9" style="3"/>
  </cols>
  <sheetData>
    <row r="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235</v>
      </c>
      <c r="D4" s="10"/>
      <c r="E4" s="10"/>
      <c r="F4" s="11"/>
      <c r="G4" s="12" t="s">
        <v>4</v>
      </c>
      <c r="H4" s="12">
        <f>SUM(I14:I23)+J7</f>
        <v>93.7</v>
      </c>
      <c r="I4" s="29" t="s">
        <v>5</v>
      </c>
      <c r="J4" s="29" t="str">
        <f>IF(AND(H4&gt;=90),"优",IF(AND(H4&gt;=80,H4&lt;90),"良",IF(AND(H4&gt;=60,H4&lt;80),"中",IF(AND(H4&lt;60),"差",0))))</f>
        <v>优</v>
      </c>
    </row>
    <row r="5" s="2" customFormat="1" ht="19" customHeight="1" spans="1:10">
      <c r="A5" s="9" t="s">
        <v>6</v>
      </c>
      <c r="B5" s="10"/>
      <c r="C5" s="13" t="s">
        <v>7</v>
      </c>
      <c r="D5" s="14"/>
      <c r="E5" s="14"/>
      <c r="F5" s="15"/>
      <c r="G5" s="12" t="s">
        <v>8</v>
      </c>
      <c r="H5" s="10" t="s">
        <v>236</v>
      </c>
      <c r="I5" s="10"/>
      <c r="J5" s="11"/>
    </row>
    <row r="6" s="2" customFormat="1" ht="27" customHeight="1" spans="1:10">
      <c r="A6" s="17" t="s">
        <v>10</v>
      </c>
      <c r="B6" s="18"/>
      <c r="C6" s="19"/>
      <c r="D6" s="20"/>
      <c r="E6" s="12" t="s">
        <v>11</v>
      </c>
      <c r="F6" s="12" t="s">
        <v>12</v>
      </c>
      <c r="G6" s="12" t="s">
        <v>13</v>
      </c>
      <c r="H6" s="12" t="s">
        <v>14</v>
      </c>
      <c r="I6" s="12" t="s">
        <v>15</v>
      </c>
      <c r="J6" s="29" t="s">
        <v>16</v>
      </c>
    </row>
    <row r="7" s="2" customFormat="1" ht="20" customHeight="1" spans="1:10">
      <c r="A7" s="21"/>
      <c r="B7" s="22"/>
      <c r="C7" s="9" t="s">
        <v>17</v>
      </c>
      <c r="D7" s="11"/>
      <c r="E7" s="12">
        <f t="shared" ref="E7:H7" si="0">SUM(E8:E10)</f>
        <v>1</v>
      </c>
      <c r="F7" s="12">
        <f t="shared" si="0"/>
        <v>1</v>
      </c>
      <c r="G7" s="12">
        <f t="shared" si="0"/>
        <v>0.37</v>
      </c>
      <c r="H7" s="23">
        <f t="shared" si="0"/>
        <v>0.37</v>
      </c>
      <c r="I7" s="12">
        <v>10</v>
      </c>
      <c r="J7" s="53">
        <f>H7*I7</f>
        <v>3.7</v>
      </c>
    </row>
    <row r="8" s="2" customFormat="1" ht="20" customHeight="1" spans="1:10">
      <c r="A8" s="21"/>
      <c r="B8" s="22"/>
      <c r="C8" s="9" t="s">
        <v>18</v>
      </c>
      <c r="D8" s="11"/>
      <c r="E8" s="12">
        <v>1</v>
      </c>
      <c r="F8" s="12">
        <v>1</v>
      </c>
      <c r="G8" s="12">
        <v>0.37</v>
      </c>
      <c r="H8" s="23">
        <f t="shared" ref="H8:H10" si="1">G8/F8</f>
        <v>0.37</v>
      </c>
      <c r="I8" s="12" t="s">
        <v>19</v>
      </c>
      <c r="J8" s="12" t="s">
        <v>19</v>
      </c>
    </row>
    <row r="9" s="2" customFormat="1" ht="20" customHeight="1" spans="1:10">
      <c r="A9" s="21"/>
      <c r="B9" s="22"/>
      <c r="C9" s="9" t="s">
        <v>20</v>
      </c>
      <c r="D9" s="11"/>
      <c r="E9" s="12"/>
      <c r="F9" s="12"/>
      <c r="G9" s="12"/>
      <c r="H9" s="23"/>
      <c r="I9" s="12" t="s">
        <v>19</v>
      </c>
      <c r="J9" s="12" t="s">
        <v>19</v>
      </c>
    </row>
    <row r="10" s="2" customFormat="1" ht="20" customHeight="1" spans="1:10">
      <c r="A10" s="24"/>
      <c r="B10" s="25"/>
      <c r="C10" s="9" t="s">
        <v>21</v>
      </c>
      <c r="D10" s="11"/>
      <c r="E10" s="12"/>
      <c r="F10" s="12"/>
      <c r="G10" s="12"/>
      <c r="H10" s="23"/>
      <c r="I10" s="12" t="s">
        <v>19</v>
      </c>
      <c r="J10" s="12" t="s">
        <v>19</v>
      </c>
    </row>
    <row r="11" s="2" customFormat="1" ht="20" customHeight="1" spans="1:10">
      <c r="A11" s="17" t="s">
        <v>22</v>
      </c>
      <c r="B11" s="18"/>
      <c r="C11" s="12" t="s">
        <v>23</v>
      </c>
      <c r="D11" s="12"/>
      <c r="E11" s="12"/>
      <c r="F11" s="12"/>
      <c r="G11" s="10" t="s">
        <v>24</v>
      </c>
      <c r="H11" s="10"/>
      <c r="I11" s="10"/>
      <c r="J11" s="11"/>
    </row>
    <row r="12" s="2" customFormat="1" ht="32" customHeight="1" spans="1:10">
      <c r="A12" s="24"/>
      <c r="B12" s="25"/>
      <c r="C12" s="26" t="s">
        <v>237</v>
      </c>
      <c r="D12" s="27"/>
      <c r="E12" s="27"/>
      <c r="F12" s="27"/>
      <c r="G12" s="16" t="s">
        <v>238</v>
      </c>
      <c r="H12" s="16"/>
      <c r="I12" s="16"/>
      <c r="J12" s="52"/>
    </row>
    <row r="13" s="2" customFormat="1" ht="33" customHeight="1" spans="1:10">
      <c r="A13" s="28" t="s">
        <v>27</v>
      </c>
      <c r="B13" s="12" t="s">
        <v>28</v>
      </c>
      <c r="C13" s="12" t="s">
        <v>29</v>
      </c>
      <c r="D13" s="12" t="s">
        <v>30</v>
      </c>
      <c r="E13" s="12" t="s">
        <v>31</v>
      </c>
      <c r="F13" s="12" t="s">
        <v>32</v>
      </c>
      <c r="G13" s="12" t="s">
        <v>15</v>
      </c>
      <c r="H13" s="29" t="s">
        <v>33</v>
      </c>
      <c r="I13" s="51" t="s">
        <v>16</v>
      </c>
      <c r="J13" s="12" t="s">
        <v>34</v>
      </c>
    </row>
    <row r="14" s="2" customFormat="1" ht="19" customHeight="1" spans="1:10">
      <c r="A14" s="30"/>
      <c r="B14" s="31" t="s">
        <v>35</v>
      </c>
      <c r="C14" s="12" t="s">
        <v>36</v>
      </c>
      <c r="D14" s="12" t="s">
        <v>239</v>
      </c>
      <c r="E14" s="32" t="s">
        <v>240</v>
      </c>
      <c r="F14" s="32" t="s">
        <v>241</v>
      </c>
      <c r="G14" s="12">
        <v>15</v>
      </c>
      <c r="H14" s="23">
        <v>1</v>
      </c>
      <c r="I14" s="12">
        <f t="shared" ref="I14:I23" si="2">G14*H14</f>
        <v>15</v>
      </c>
      <c r="J14" s="12"/>
    </row>
    <row r="15" s="2" customFormat="1" ht="19" customHeight="1" spans="1:10">
      <c r="A15" s="30"/>
      <c r="B15" s="33"/>
      <c r="C15" s="12" t="s">
        <v>40</v>
      </c>
      <c r="D15" s="12" t="s">
        <v>242</v>
      </c>
      <c r="E15" s="32" t="s">
        <v>123</v>
      </c>
      <c r="F15" s="32" t="s">
        <v>243</v>
      </c>
      <c r="G15" s="12">
        <v>15</v>
      </c>
      <c r="H15" s="23">
        <v>1</v>
      </c>
      <c r="I15" s="12">
        <f t="shared" si="2"/>
        <v>15</v>
      </c>
      <c r="J15" s="12"/>
    </row>
    <row r="16" s="2" customFormat="1" ht="19" customHeight="1" spans="1:10">
      <c r="A16" s="30"/>
      <c r="B16" s="33"/>
      <c r="C16" s="12" t="s">
        <v>43</v>
      </c>
      <c r="D16" s="12" t="s">
        <v>89</v>
      </c>
      <c r="E16" s="32" t="s">
        <v>42</v>
      </c>
      <c r="F16" s="32" t="s">
        <v>42</v>
      </c>
      <c r="G16" s="12">
        <v>10</v>
      </c>
      <c r="H16" s="23">
        <v>1</v>
      </c>
      <c r="I16" s="12">
        <f t="shared" si="2"/>
        <v>10</v>
      </c>
      <c r="J16" s="12"/>
    </row>
    <row r="17" s="2" customFormat="1" ht="19" customHeight="1" spans="1:10">
      <c r="A17" s="30"/>
      <c r="B17" s="36"/>
      <c r="C17" s="12" t="s">
        <v>45</v>
      </c>
      <c r="D17" s="12" t="s">
        <v>112</v>
      </c>
      <c r="E17" s="32" t="s">
        <v>244</v>
      </c>
      <c r="F17" s="32" t="s">
        <v>245</v>
      </c>
      <c r="G17" s="12">
        <v>10</v>
      </c>
      <c r="H17" s="23">
        <v>1</v>
      </c>
      <c r="I17" s="12">
        <f t="shared" si="2"/>
        <v>10</v>
      </c>
      <c r="J17" s="12"/>
    </row>
    <row r="18" s="2" customFormat="1" ht="19" customHeight="1" spans="1:10">
      <c r="A18" s="30"/>
      <c r="B18" s="31" t="s">
        <v>49</v>
      </c>
      <c r="C18" s="12" t="s">
        <v>50</v>
      </c>
      <c r="D18" s="12"/>
      <c r="E18" s="32"/>
      <c r="F18" s="32"/>
      <c r="G18" s="12"/>
      <c r="H18" s="23"/>
      <c r="I18" s="12">
        <f t="shared" si="2"/>
        <v>0</v>
      </c>
      <c r="J18" s="12"/>
    </row>
    <row r="19" s="2" customFormat="1" ht="24" customHeight="1" spans="1:10">
      <c r="A19" s="30"/>
      <c r="B19" s="33"/>
      <c r="C19" s="12" t="s">
        <v>54</v>
      </c>
      <c r="D19" s="12" t="s">
        <v>246</v>
      </c>
      <c r="E19" s="32" t="s">
        <v>247</v>
      </c>
      <c r="F19" s="32" t="s">
        <v>247</v>
      </c>
      <c r="G19" s="12">
        <v>10</v>
      </c>
      <c r="H19" s="23">
        <v>1</v>
      </c>
      <c r="I19" s="12">
        <f t="shared" si="2"/>
        <v>10</v>
      </c>
      <c r="J19" s="12"/>
    </row>
    <row r="20" s="2" customFormat="1" ht="19" customHeight="1" spans="1:10">
      <c r="A20" s="30"/>
      <c r="B20" s="33"/>
      <c r="C20" s="12" t="s">
        <v>58</v>
      </c>
      <c r="D20" s="12" t="s">
        <v>248</v>
      </c>
      <c r="E20" s="32" t="s">
        <v>249</v>
      </c>
      <c r="F20" s="32" t="s">
        <v>249</v>
      </c>
      <c r="G20" s="12">
        <v>10</v>
      </c>
      <c r="H20" s="23">
        <v>1</v>
      </c>
      <c r="I20" s="12">
        <f t="shared" si="2"/>
        <v>10</v>
      </c>
      <c r="J20" s="12"/>
    </row>
    <row r="21" s="2" customFormat="1" ht="24" customHeight="1" spans="1:10">
      <c r="A21" s="30"/>
      <c r="B21" s="36"/>
      <c r="C21" s="12" t="s">
        <v>59</v>
      </c>
      <c r="D21" s="12" t="s">
        <v>246</v>
      </c>
      <c r="E21" s="32" t="s">
        <v>247</v>
      </c>
      <c r="F21" s="32" t="s">
        <v>247</v>
      </c>
      <c r="G21" s="12">
        <v>10</v>
      </c>
      <c r="H21" s="23">
        <v>1</v>
      </c>
      <c r="I21" s="12">
        <f t="shared" si="2"/>
        <v>10</v>
      </c>
      <c r="J21" s="12"/>
    </row>
    <row r="22" s="2" customFormat="1" ht="20" customHeight="1" spans="1:10">
      <c r="A22" s="30"/>
      <c r="B22" s="33" t="s">
        <v>62</v>
      </c>
      <c r="C22" s="31" t="s">
        <v>63</v>
      </c>
      <c r="D22" s="12" t="s">
        <v>250</v>
      </c>
      <c r="E22" s="32" t="s">
        <v>64</v>
      </c>
      <c r="F22" s="32" t="s">
        <v>64</v>
      </c>
      <c r="G22" s="12">
        <v>10</v>
      </c>
      <c r="H22" s="23">
        <v>1</v>
      </c>
      <c r="I22" s="12">
        <f t="shared" si="2"/>
        <v>10</v>
      </c>
      <c r="J22" s="12"/>
    </row>
    <row r="23" s="2" customFormat="1" ht="20" customHeight="1" spans="1:10">
      <c r="A23" s="30"/>
      <c r="B23" s="36"/>
      <c r="C23" s="36"/>
      <c r="D23" s="12"/>
      <c r="E23" s="29"/>
      <c r="F23" s="29"/>
      <c r="G23" s="12"/>
      <c r="H23" s="23"/>
      <c r="I23" s="12">
        <f t="shared" si="2"/>
        <v>0</v>
      </c>
      <c r="J23" s="12"/>
    </row>
    <row r="24" s="2" customFormat="1" ht="23" customHeight="1" spans="1:10">
      <c r="A24" s="37" t="s">
        <v>66</v>
      </c>
      <c r="B24" s="38"/>
      <c r="C24" s="39" t="s">
        <v>67</v>
      </c>
      <c r="D24" s="40"/>
      <c r="E24" s="40"/>
      <c r="F24" s="40"/>
      <c r="G24" s="39"/>
      <c r="H24" s="41"/>
      <c r="I24" s="39"/>
      <c r="J24" s="39"/>
    </row>
    <row r="25" s="3" customFormat="1" ht="24" customHeight="1" spans="1:10">
      <c r="A25" s="37" t="s">
        <v>68</v>
      </c>
      <c r="B25" s="38"/>
      <c r="C25" s="39"/>
      <c r="D25" s="40"/>
      <c r="E25" s="40"/>
      <c r="F25" s="40"/>
      <c r="G25" s="39"/>
      <c r="H25" s="41"/>
      <c r="I25" s="39"/>
      <c r="J25" s="39"/>
    </row>
    <row r="26" s="3" customFormat="1" ht="24" customHeight="1" spans="1:10">
      <c r="A26" s="37" t="s">
        <v>69</v>
      </c>
      <c r="B26" s="38"/>
      <c r="C26" s="39"/>
      <c r="D26" s="40"/>
      <c r="E26" s="40"/>
      <c r="F26" s="40"/>
      <c r="G26" s="39"/>
      <c r="H26" s="41"/>
      <c r="I26" s="39"/>
      <c r="J26" s="39"/>
    </row>
    <row r="27" s="4" customFormat="1" ht="21" customHeight="1" spans="1:10">
      <c r="A27" s="42" t="s">
        <v>70</v>
      </c>
      <c r="B27" s="42"/>
      <c r="C27" s="43" t="s">
        <v>251</v>
      </c>
      <c r="D27" s="43"/>
      <c r="E27" s="43"/>
      <c r="F27" s="43"/>
      <c r="G27" s="43" t="s">
        <v>72</v>
      </c>
      <c r="H27" s="43"/>
      <c r="I27" s="43"/>
      <c r="J27" s="43"/>
    </row>
    <row r="28" s="4" customFormat="1" ht="9" customHeight="1" spans="1:10">
      <c r="A28" s="42"/>
      <c r="B28" s="42"/>
      <c r="C28" s="44"/>
      <c r="D28" s="44"/>
      <c r="E28" s="44"/>
      <c r="F28" s="44"/>
      <c r="G28" s="44"/>
      <c r="H28" s="44"/>
      <c r="I28" s="44"/>
      <c r="J28" s="44"/>
    </row>
    <row r="29" s="4" customFormat="1" ht="16" customHeight="1" spans="1:10">
      <c r="A29" s="45" t="s">
        <v>73</v>
      </c>
      <c r="B29" s="45"/>
      <c r="C29" s="46"/>
      <c r="D29" s="46"/>
      <c r="E29" s="46"/>
      <c r="F29" s="46"/>
      <c r="G29" s="46"/>
      <c r="H29" s="42"/>
      <c r="I29" s="46"/>
      <c r="J29" s="46"/>
    </row>
    <row r="30" s="1" customFormat="1" ht="24" customHeight="1" spans="1:10">
      <c r="A30" s="47" t="s">
        <v>74</v>
      </c>
      <c r="B30" s="47"/>
      <c r="C30" s="47"/>
      <c r="D30" s="47"/>
      <c r="E30" s="47"/>
      <c r="F30" s="47"/>
      <c r="G30" s="47"/>
      <c r="H30" s="48"/>
      <c r="I30" s="47"/>
      <c r="J30" s="47"/>
    </row>
    <row r="31" s="1" customFormat="1" ht="16" customHeight="1" spans="1:1">
      <c r="A31" s="2" t="s">
        <v>75</v>
      </c>
    </row>
    <row r="32" s="1" customFormat="1" ht="24" customHeight="1" spans="1:10">
      <c r="A32" s="49" t="s">
        <v>76</v>
      </c>
      <c r="B32" s="49"/>
      <c r="C32" s="49"/>
      <c r="D32" s="49"/>
      <c r="E32" s="49"/>
      <c r="F32" s="49"/>
      <c r="G32" s="49"/>
      <c r="H32" s="49"/>
      <c r="I32" s="49"/>
      <c r="J32" s="49"/>
    </row>
    <row r="33" s="1" customFormat="1" ht="18" customHeight="1" spans="1:10">
      <c r="A33" s="49" t="s">
        <v>77</v>
      </c>
      <c r="B33" s="50"/>
      <c r="C33" s="50"/>
      <c r="D33" s="50"/>
      <c r="E33" s="50"/>
      <c r="F33" s="50"/>
      <c r="G33" s="50"/>
      <c r="H33" s="50"/>
      <c r="I33" s="50"/>
      <c r="J33" s="50"/>
    </row>
    <row r="34" s="1" customFormat="1" ht="16" customHeight="1" spans="1:10">
      <c r="A34" s="2" t="s">
        <v>78</v>
      </c>
      <c r="B34" s="2"/>
      <c r="C34" s="2"/>
      <c r="D34" s="2"/>
      <c r="E34" s="2"/>
      <c r="F34" s="2"/>
      <c r="G34" s="2"/>
      <c r="H34" s="51"/>
      <c r="I34" s="2"/>
      <c r="J34" s="2"/>
    </row>
    <row r="35" s="1" customFormat="1" ht="16" customHeight="1" spans="1:10">
      <c r="A35" s="2" t="s">
        <v>79</v>
      </c>
      <c r="B35" s="2"/>
      <c r="C35" s="2"/>
      <c r="D35" s="2"/>
      <c r="E35" s="2"/>
      <c r="F35" s="2"/>
      <c r="G35" s="2"/>
      <c r="H35" s="51"/>
      <c r="I35" s="2"/>
      <c r="J35"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4:B24"/>
    <mergeCell ref="C24:J24"/>
    <mergeCell ref="A25:B25"/>
    <mergeCell ref="C25:J25"/>
    <mergeCell ref="A26:B26"/>
    <mergeCell ref="C26:J26"/>
    <mergeCell ref="A27:B27"/>
    <mergeCell ref="A30:J30"/>
    <mergeCell ref="A32:J32"/>
    <mergeCell ref="A33:J33"/>
    <mergeCell ref="A13:A23"/>
    <mergeCell ref="B14:B17"/>
    <mergeCell ref="B18:B21"/>
    <mergeCell ref="B22:B23"/>
    <mergeCell ref="C22:C23"/>
    <mergeCell ref="A6:B10"/>
    <mergeCell ref="A11:B12"/>
  </mergeCells>
  <printOptions horizontalCentered="1"/>
  <pageMargins left="0.511805555555556" right="0.314583333333333" top="0.802777777777778" bottom="0.60625" header="0.5" footer="0.5"/>
  <pageSetup paperSize="9" orientation="portrait"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9"/>
  <sheetViews>
    <sheetView workbookViewId="0">
      <selection activeCell="L17" sqref="L17"/>
    </sheetView>
  </sheetViews>
  <sheetFormatPr defaultColWidth="9" defaultRowHeight="13.5"/>
  <cols>
    <col min="1" max="2" width="5.125" style="1" customWidth="1"/>
    <col min="3" max="3" width="9.00833333333333" style="1" customWidth="1"/>
    <col min="4" max="4" width="19.125" style="1" customWidth="1"/>
    <col min="5" max="6" width="8.625" style="1" customWidth="1"/>
    <col min="7" max="7" width="10.0083333333333" style="1" customWidth="1"/>
    <col min="8" max="8" width="8.625" style="5" customWidth="1"/>
    <col min="9" max="9" width="5.75833333333333" style="1" customWidth="1"/>
    <col min="10" max="10" width="15.625" style="1" customWidth="1"/>
    <col min="11" max="16354" width="9" style="1"/>
    <col min="16355" max="16384" width="9" style="3"/>
  </cols>
  <sheetData>
    <row r="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6.5" customHeight="1" spans="1:10">
      <c r="A4" s="9" t="s">
        <v>2</v>
      </c>
      <c r="B4" s="10"/>
      <c r="C4" s="9" t="s">
        <v>252</v>
      </c>
      <c r="D4" s="10"/>
      <c r="E4" s="10"/>
      <c r="F4" s="11"/>
      <c r="G4" s="12" t="s">
        <v>4</v>
      </c>
      <c r="H4" s="12">
        <f>SUM(I14:I27)+J7</f>
        <v>100</v>
      </c>
      <c r="I4" s="29" t="s">
        <v>5</v>
      </c>
      <c r="J4" s="29" t="str">
        <f>IF(AND(H4&gt;=90),"优",IF(AND(H4&gt;=80,H4&lt;90),"良",IF(AND(H4&gt;=60,H4&lt;80),"中",IF(AND(H4&lt;60),"差",0))))</f>
        <v>优</v>
      </c>
    </row>
    <row r="5" s="2" customFormat="1" ht="16.5" customHeight="1" spans="1:10">
      <c r="A5" s="9" t="s">
        <v>6</v>
      </c>
      <c r="B5" s="10"/>
      <c r="C5" s="13" t="s">
        <v>7</v>
      </c>
      <c r="D5" s="14"/>
      <c r="E5" s="14"/>
      <c r="F5" s="15"/>
      <c r="G5" s="12" t="s">
        <v>8</v>
      </c>
      <c r="H5" s="10" t="s">
        <v>253</v>
      </c>
      <c r="I5" s="10"/>
      <c r="J5" s="11"/>
    </row>
    <row r="6" s="2" customFormat="1" ht="27" customHeight="1" spans="1:10">
      <c r="A6" s="17" t="s">
        <v>10</v>
      </c>
      <c r="B6" s="18"/>
      <c r="C6" s="19"/>
      <c r="D6" s="20"/>
      <c r="E6" s="12" t="s">
        <v>11</v>
      </c>
      <c r="F6" s="12" t="s">
        <v>12</v>
      </c>
      <c r="G6" s="12" t="s">
        <v>13</v>
      </c>
      <c r="H6" s="12" t="s">
        <v>14</v>
      </c>
      <c r="I6" s="12" t="s">
        <v>15</v>
      </c>
      <c r="J6" s="29" t="s">
        <v>16</v>
      </c>
    </row>
    <row r="7" s="2" customFormat="1" ht="16.5" customHeight="1" spans="1:10">
      <c r="A7" s="21"/>
      <c r="B7" s="22"/>
      <c r="C7" s="9" t="s">
        <v>17</v>
      </c>
      <c r="D7" s="11"/>
      <c r="E7" s="12">
        <f t="shared" ref="E7:H7" si="0">SUM(E8:E10)</f>
        <v>0</v>
      </c>
      <c r="F7" s="12">
        <f t="shared" si="0"/>
        <v>7</v>
      </c>
      <c r="G7" s="12">
        <f t="shared" si="0"/>
        <v>7</v>
      </c>
      <c r="H7" s="23">
        <f t="shared" si="0"/>
        <v>1</v>
      </c>
      <c r="I7" s="12">
        <v>10</v>
      </c>
      <c r="J7" s="53">
        <f>H7*I7</f>
        <v>10</v>
      </c>
    </row>
    <row r="8" s="2" customFormat="1" ht="16.5" customHeight="1" spans="1:10">
      <c r="A8" s="21"/>
      <c r="B8" s="22"/>
      <c r="C8" s="9" t="s">
        <v>18</v>
      </c>
      <c r="D8" s="11"/>
      <c r="E8" s="12"/>
      <c r="F8" s="12">
        <v>7</v>
      </c>
      <c r="G8" s="12">
        <v>7</v>
      </c>
      <c r="H8" s="23">
        <f t="shared" ref="H8:H10" si="1">G8/F8</f>
        <v>1</v>
      </c>
      <c r="I8" s="12" t="s">
        <v>19</v>
      </c>
      <c r="J8" s="12" t="s">
        <v>19</v>
      </c>
    </row>
    <row r="9" s="2" customFormat="1" ht="16.5" customHeight="1" spans="1:10">
      <c r="A9" s="21"/>
      <c r="B9" s="22"/>
      <c r="C9" s="9" t="s">
        <v>20</v>
      </c>
      <c r="D9" s="11"/>
      <c r="E9" s="12"/>
      <c r="F9" s="12"/>
      <c r="G9" s="12"/>
      <c r="H9" s="23"/>
      <c r="I9" s="12" t="s">
        <v>19</v>
      </c>
      <c r="J9" s="12" t="s">
        <v>19</v>
      </c>
    </row>
    <row r="10" s="2" customFormat="1" ht="16.5" customHeight="1" spans="1:10">
      <c r="A10" s="24"/>
      <c r="B10" s="25"/>
      <c r="C10" s="9" t="s">
        <v>21</v>
      </c>
      <c r="D10" s="11"/>
      <c r="E10" s="12"/>
      <c r="F10" s="12"/>
      <c r="G10" s="12"/>
      <c r="H10" s="23"/>
      <c r="I10" s="12" t="s">
        <v>19</v>
      </c>
      <c r="J10" s="12" t="s">
        <v>19</v>
      </c>
    </row>
    <row r="11" s="2" customFormat="1" ht="20" customHeight="1" spans="1:10">
      <c r="A11" s="17" t="s">
        <v>22</v>
      </c>
      <c r="B11" s="18"/>
      <c r="C11" s="12" t="s">
        <v>23</v>
      </c>
      <c r="D11" s="12"/>
      <c r="E11" s="12"/>
      <c r="F11" s="12"/>
      <c r="G11" s="10" t="s">
        <v>24</v>
      </c>
      <c r="H11" s="10"/>
      <c r="I11" s="10"/>
      <c r="J11" s="11"/>
    </row>
    <row r="12" s="2" customFormat="1" ht="24" customHeight="1" spans="1:10">
      <c r="A12" s="24"/>
      <c r="B12" s="25"/>
      <c r="C12" s="26" t="s">
        <v>254</v>
      </c>
      <c r="D12" s="27"/>
      <c r="E12" s="27"/>
      <c r="F12" s="27"/>
      <c r="G12" s="16" t="s">
        <v>255</v>
      </c>
      <c r="H12" s="16"/>
      <c r="I12" s="16"/>
      <c r="J12" s="52"/>
    </row>
    <row r="13" s="2" customFormat="1" ht="33" customHeight="1" spans="1:10">
      <c r="A13" s="28" t="s">
        <v>27</v>
      </c>
      <c r="B13" s="12" t="s">
        <v>28</v>
      </c>
      <c r="C13" s="12" t="s">
        <v>29</v>
      </c>
      <c r="D13" s="12" t="s">
        <v>30</v>
      </c>
      <c r="E13" s="12" t="s">
        <v>31</v>
      </c>
      <c r="F13" s="12" t="s">
        <v>32</v>
      </c>
      <c r="G13" s="12" t="s">
        <v>15</v>
      </c>
      <c r="H13" s="29" t="s">
        <v>33</v>
      </c>
      <c r="I13" s="51" t="s">
        <v>16</v>
      </c>
      <c r="J13" s="12" t="s">
        <v>34</v>
      </c>
    </row>
    <row r="14" s="2" customFormat="1" ht="24" customHeight="1" spans="1:10">
      <c r="A14" s="30"/>
      <c r="B14" s="31" t="s">
        <v>35</v>
      </c>
      <c r="C14" s="12" t="s">
        <v>36</v>
      </c>
      <c r="D14" s="12" t="s">
        <v>256</v>
      </c>
      <c r="E14" s="29" t="s">
        <v>257</v>
      </c>
      <c r="F14" s="29" t="s">
        <v>258</v>
      </c>
      <c r="G14" s="12">
        <v>5</v>
      </c>
      <c r="H14" s="23">
        <v>1</v>
      </c>
      <c r="I14" s="12">
        <f>G14*H14</f>
        <v>5</v>
      </c>
      <c r="J14" s="12"/>
    </row>
    <row r="15" s="2" customFormat="1" ht="16.5" customHeight="1" spans="1:10">
      <c r="A15" s="30"/>
      <c r="B15" s="31"/>
      <c r="C15" s="12" t="s">
        <v>36</v>
      </c>
      <c r="D15" s="12" t="s">
        <v>259</v>
      </c>
      <c r="E15" s="29" t="s">
        <v>260</v>
      </c>
      <c r="F15" s="29" t="s">
        <v>261</v>
      </c>
      <c r="G15" s="12">
        <v>5</v>
      </c>
      <c r="H15" s="23">
        <v>1</v>
      </c>
      <c r="I15" s="12">
        <f t="shared" ref="I15:I27" si="2">G15*H15</f>
        <v>5</v>
      </c>
      <c r="J15" s="12"/>
    </row>
    <row r="16" s="2" customFormat="1" ht="16.5" customHeight="1" spans="1:10">
      <c r="A16" s="30"/>
      <c r="B16" s="31"/>
      <c r="C16" s="12" t="s">
        <v>36</v>
      </c>
      <c r="D16" s="12" t="s">
        <v>262</v>
      </c>
      <c r="E16" s="29" t="s">
        <v>176</v>
      </c>
      <c r="F16" s="29" t="s">
        <v>263</v>
      </c>
      <c r="G16" s="12">
        <v>5</v>
      </c>
      <c r="H16" s="23">
        <v>1</v>
      </c>
      <c r="I16" s="12">
        <f t="shared" si="2"/>
        <v>5</v>
      </c>
      <c r="J16" s="12"/>
    </row>
    <row r="17" s="2" customFormat="1" ht="16.5" customHeight="1" spans="1:10">
      <c r="A17" s="30"/>
      <c r="B17" s="33"/>
      <c r="C17" s="12" t="s">
        <v>40</v>
      </c>
      <c r="D17" s="12" t="s">
        <v>264</v>
      </c>
      <c r="E17" s="29" t="s">
        <v>42</v>
      </c>
      <c r="F17" s="29" t="s">
        <v>42</v>
      </c>
      <c r="G17" s="12">
        <v>10</v>
      </c>
      <c r="H17" s="23">
        <v>1</v>
      </c>
      <c r="I17" s="12">
        <f t="shared" si="2"/>
        <v>10</v>
      </c>
      <c r="J17" s="12"/>
    </row>
    <row r="18" s="2" customFormat="1" ht="16.5" customHeight="1" spans="1:10">
      <c r="A18" s="30"/>
      <c r="B18" s="33"/>
      <c r="C18" s="12" t="s">
        <v>43</v>
      </c>
      <c r="D18" s="12" t="s">
        <v>89</v>
      </c>
      <c r="E18" s="29" t="s">
        <v>42</v>
      </c>
      <c r="F18" s="29" t="s">
        <v>42</v>
      </c>
      <c r="G18" s="12">
        <v>10</v>
      </c>
      <c r="H18" s="23">
        <v>1</v>
      </c>
      <c r="I18" s="12">
        <f t="shared" si="2"/>
        <v>10</v>
      </c>
      <c r="J18" s="12"/>
    </row>
    <row r="19" s="2" customFormat="1" ht="24" customHeight="1" spans="1:10">
      <c r="A19" s="30"/>
      <c r="B19" s="36"/>
      <c r="C19" s="12" t="s">
        <v>45</v>
      </c>
      <c r="D19" s="12" t="s">
        <v>265</v>
      </c>
      <c r="E19" s="29" t="s">
        <v>266</v>
      </c>
      <c r="F19" s="29" t="s">
        <v>267</v>
      </c>
      <c r="G19" s="12">
        <v>5</v>
      </c>
      <c r="H19" s="23">
        <v>1</v>
      </c>
      <c r="I19" s="12">
        <f t="shared" si="2"/>
        <v>5</v>
      </c>
      <c r="J19" s="12"/>
    </row>
    <row r="20" s="2" customFormat="1" ht="16.5" customHeight="1" spans="1:10">
      <c r="A20" s="30"/>
      <c r="B20" s="36"/>
      <c r="C20" s="12" t="s">
        <v>45</v>
      </c>
      <c r="D20" s="12" t="s">
        <v>268</v>
      </c>
      <c r="E20" s="29" t="s">
        <v>269</v>
      </c>
      <c r="F20" s="29" t="s">
        <v>267</v>
      </c>
      <c r="G20" s="12">
        <v>5</v>
      </c>
      <c r="H20" s="23">
        <v>1</v>
      </c>
      <c r="I20" s="12">
        <f t="shared" si="2"/>
        <v>5</v>
      </c>
      <c r="J20" s="12"/>
    </row>
    <row r="21" s="2" customFormat="1" ht="16.5" customHeight="1" spans="1:10">
      <c r="A21" s="30"/>
      <c r="B21" s="36"/>
      <c r="C21" s="12" t="s">
        <v>45</v>
      </c>
      <c r="D21" s="12" t="s">
        <v>270</v>
      </c>
      <c r="E21" s="29" t="s">
        <v>269</v>
      </c>
      <c r="F21" s="29" t="s">
        <v>267</v>
      </c>
      <c r="G21" s="12">
        <v>5</v>
      </c>
      <c r="H21" s="23">
        <v>1</v>
      </c>
      <c r="I21" s="12">
        <f t="shared" si="2"/>
        <v>5</v>
      </c>
      <c r="J21" s="12"/>
    </row>
    <row r="22" s="2" customFormat="1" ht="16.5" customHeight="1" spans="1:10">
      <c r="A22" s="30"/>
      <c r="B22" s="31" t="s">
        <v>49</v>
      </c>
      <c r="C22" s="12" t="s">
        <v>50</v>
      </c>
      <c r="D22" s="12"/>
      <c r="E22" s="29"/>
      <c r="F22" s="29"/>
      <c r="G22" s="12"/>
      <c r="H22" s="23"/>
      <c r="I22" s="12">
        <f t="shared" si="2"/>
        <v>0</v>
      </c>
      <c r="J22" s="12"/>
    </row>
    <row r="23" s="2" customFormat="1" ht="24" customHeight="1" spans="1:10">
      <c r="A23" s="30"/>
      <c r="B23" s="33"/>
      <c r="C23" s="12" t="s">
        <v>54</v>
      </c>
      <c r="D23" s="12" t="s">
        <v>271</v>
      </c>
      <c r="E23" s="29" t="s">
        <v>230</v>
      </c>
      <c r="F23" s="29" t="s">
        <v>230</v>
      </c>
      <c r="G23" s="12">
        <v>10</v>
      </c>
      <c r="H23" s="23">
        <v>1</v>
      </c>
      <c r="I23" s="12">
        <f t="shared" si="2"/>
        <v>10</v>
      </c>
      <c r="J23" s="12"/>
    </row>
    <row r="24" s="2" customFormat="1" ht="19" customHeight="1" spans="1:10">
      <c r="A24" s="30"/>
      <c r="B24" s="33"/>
      <c r="C24" s="12" t="s">
        <v>58</v>
      </c>
      <c r="D24" s="12" t="s">
        <v>272</v>
      </c>
      <c r="E24" s="29" t="s">
        <v>230</v>
      </c>
      <c r="F24" s="29" t="s">
        <v>230</v>
      </c>
      <c r="G24" s="12">
        <v>10</v>
      </c>
      <c r="H24" s="23">
        <v>1</v>
      </c>
      <c r="I24" s="12">
        <f t="shared" si="2"/>
        <v>10</v>
      </c>
      <c r="J24" s="12"/>
    </row>
    <row r="25" s="2" customFormat="1" ht="24" customHeight="1" spans="1:10">
      <c r="A25" s="30"/>
      <c r="B25" s="36"/>
      <c r="C25" s="12" t="s">
        <v>59</v>
      </c>
      <c r="D25" s="12" t="s">
        <v>271</v>
      </c>
      <c r="E25" s="29" t="s">
        <v>230</v>
      </c>
      <c r="F25" s="29" t="s">
        <v>230</v>
      </c>
      <c r="G25" s="12">
        <v>10</v>
      </c>
      <c r="H25" s="23">
        <v>1</v>
      </c>
      <c r="I25" s="12">
        <f t="shared" si="2"/>
        <v>10</v>
      </c>
      <c r="J25" s="12"/>
    </row>
    <row r="26" s="2" customFormat="1" ht="16.5" customHeight="1" spans="1:10">
      <c r="A26" s="30"/>
      <c r="B26" s="33" t="s">
        <v>62</v>
      </c>
      <c r="C26" s="31" t="s">
        <v>63</v>
      </c>
      <c r="D26" s="12" t="s">
        <v>63</v>
      </c>
      <c r="E26" s="29" t="s">
        <v>64</v>
      </c>
      <c r="F26" s="29" t="s">
        <v>125</v>
      </c>
      <c r="G26" s="12">
        <v>10</v>
      </c>
      <c r="H26" s="23">
        <v>1</v>
      </c>
      <c r="I26" s="12">
        <f t="shared" si="2"/>
        <v>10</v>
      </c>
      <c r="J26" s="12"/>
    </row>
    <row r="27" s="2" customFormat="1" ht="16.5" customHeight="1" spans="1:10">
      <c r="A27" s="30"/>
      <c r="B27" s="36"/>
      <c r="C27" s="36"/>
      <c r="D27" s="12"/>
      <c r="E27" s="29"/>
      <c r="F27" s="29"/>
      <c r="G27" s="12"/>
      <c r="H27" s="12"/>
      <c r="I27" s="12">
        <f t="shared" si="2"/>
        <v>0</v>
      </c>
      <c r="J27" s="12"/>
    </row>
    <row r="28" s="2" customFormat="1" ht="16.5" customHeight="1" spans="1:10">
      <c r="A28" s="37" t="s">
        <v>66</v>
      </c>
      <c r="B28" s="38"/>
      <c r="C28" s="39" t="s">
        <v>67</v>
      </c>
      <c r="D28" s="40"/>
      <c r="E28" s="40"/>
      <c r="F28" s="40"/>
      <c r="G28" s="39"/>
      <c r="H28" s="41"/>
      <c r="I28" s="39"/>
      <c r="J28" s="39"/>
    </row>
    <row r="29" s="3" customFormat="1" ht="24" customHeight="1" spans="1:10">
      <c r="A29" s="37" t="s">
        <v>68</v>
      </c>
      <c r="B29" s="38"/>
      <c r="C29" s="39"/>
      <c r="D29" s="40"/>
      <c r="E29" s="40"/>
      <c r="F29" s="40"/>
      <c r="G29" s="39"/>
      <c r="H29" s="41"/>
      <c r="I29" s="39"/>
      <c r="J29" s="39"/>
    </row>
    <row r="30" s="3" customFormat="1" ht="24" customHeight="1" spans="1:10">
      <c r="A30" s="37" t="s">
        <v>69</v>
      </c>
      <c r="B30" s="38"/>
      <c r="C30" s="39"/>
      <c r="D30" s="40"/>
      <c r="E30" s="40"/>
      <c r="F30" s="40"/>
      <c r="G30" s="39"/>
      <c r="H30" s="41"/>
      <c r="I30" s="39"/>
      <c r="J30" s="39"/>
    </row>
    <row r="31" s="4" customFormat="1" ht="21" customHeight="1" spans="1:10">
      <c r="A31" s="42" t="s">
        <v>70</v>
      </c>
      <c r="B31" s="42"/>
      <c r="C31" s="43" t="s">
        <v>273</v>
      </c>
      <c r="D31" s="43"/>
      <c r="E31" s="43"/>
      <c r="F31" s="43"/>
      <c r="G31" s="43" t="s">
        <v>72</v>
      </c>
      <c r="H31" s="43"/>
      <c r="I31" s="43"/>
      <c r="J31" s="43"/>
    </row>
    <row r="32" s="4" customFormat="1" ht="9" customHeight="1" spans="1:10">
      <c r="A32" s="42"/>
      <c r="B32" s="42"/>
      <c r="C32" s="44"/>
      <c r="D32" s="44"/>
      <c r="E32" s="44"/>
      <c r="F32" s="44"/>
      <c r="G32" s="44"/>
      <c r="H32" s="44"/>
      <c r="I32" s="44"/>
      <c r="J32" s="44"/>
    </row>
    <row r="33" s="4" customFormat="1" ht="16" customHeight="1" spans="1:10">
      <c r="A33" s="45" t="s">
        <v>73</v>
      </c>
      <c r="B33" s="45"/>
      <c r="C33" s="46"/>
      <c r="D33" s="46"/>
      <c r="E33" s="46"/>
      <c r="F33" s="46"/>
      <c r="G33" s="46"/>
      <c r="H33" s="42"/>
      <c r="I33" s="46"/>
      <c r="J33" s="46"/>
    </row>
    <row r="34" s="1" customFormat="1" ht="24" customHeight="1" spans="1:10">
      <c r="A34" s="47" t="s">
        <v>74</v>
      </c>
      <c r="B34" s="47"/>
      <c r="C34" s="47"/>
      <c r="D34" s="47"/>
      <c r="E34" s="47"/>
      <c r="F34" s="47"/>
      <c r="G34" s="47"/>
      <c r="H34" s="48"/>
      <c r="I34" s="47"/>
      <c r="J34" s="47"/>
    </row>
    <row r="35" s="1" customFormat="1" ht="16" customHeight="1" spans="1:1">
      <c r="A35" s="2" t="s">
        <v>75</v>
      </c>
    </row>
    <row r="36" s="1" customFormat="1" ht="24" customHeight="1" spans="1:10">
      <c r="A36" s="49" t="s">
        <v>76</v>
      </c>
      <c r="B36" s="49"/>
      <c r="C36" s="49"/>
      <c r="D36" s="49"/>
      <c r="E36" s="49"/>
      <c r="F36" s="49"/>
      <c r="G36" s="49"/>
      <c r="H36" s="49"/>
      <c r="I36" s="49"/>
      <c r="J36" s="49"/>
    </row>
    <row r="37" s="1" customFormat="1" ht="18" customHeight="1" spans="1:10">
      <c r="A37" s="49" t="s">
        <v>77</v>
      </c>
      <c r="B37" s="50"/>
      <c r="C37" s="50"/>
      <c r="D37" s="50"/>
      <c r="E37" s="50"/>
      <c r="F37" s="50"/>
      <c r="G37" s="50"/>
      <c r="H37" s="50"/>
      <c r="I37" s="50"/>
      <c r="J37" s="50"/>
    </row>
    <row r="38" s="1" customFormat="1" ht="16" customHeight="1" spans="1:10">
      <c r="A38" s="2" t="s">
        <v>78</v>
      </c>
      <c r="B38" s="2"/>
      <c r="C38" s="2"/>
      <c r="D38" s="2"/>
      <c r="E38" s="2"/>
      <c r="F38" s="2"/>
      <c r="G38" s="2"/>
      <c r="H38" s="51"/>
      <c r="I38" s="2"/>
      <c r="J38" s="2"/>
    </row>
    <row r="39" s="1" customFormat="1" ht="16" customHeight="1" spans="1:10">
      <c r="A39" s="2" t="s">
        <v>79</v>
      </c>
      <c r="B39" s="2"/>
      <c r="C39" s="2"/>
      <c r="D39" s="2"/>
      <c r="E39" s="2"/>
      <c r="F39" s="2"/>
      <c r="G39" s="2"/>
      <c r="H39" s="51"/>
      <c r="I39" s="2"/>
      <c r="J39"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8:B28"/>
    <mergeCell ref="C28:J28"/>
    <mergeCell ref="A29:B29"/>
    <mergeCell ref="C29:J29"/>
    <mergeCell ref="A30:B30"/>
    <mergeCell ref="C30:J30"/>
    <mergeCell ref="A31:B31"/>
    <mergeCell ref="A34:J34"/>
    <mergeCell ref="A36:J36"/>
    <mergeCell ref="A37:J37"/>
    <mergeCell ref="A13:A27"/>
    <mergeCell ref="B14:B21"/>
    <mergeCell ref="B22:B25"/>
    <mergeCell ref="B26:B27"/>
    <mergeCell ref="C26:C27"/>
    <mergeCell ref="A6:B10"/>
    <mergeCell ref="A11:B12"/>
  </mergeCells>
  <printOptions horizontalCentered="1"/>
  <pageMargins left="0.511805555555556" right="0.314583333333333" top="0.802777777777778" bottom="0.60625" header="0.5" footer="0.5"/>
  <pageSetup paperSize="9" orientation="portrait"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6"/>
  <sheetViews>
    <sheetView workbookViewId="0">
      <selection activeCell="L17" sqref="L17"/>
    </sheetView>
  </sheetViews>
  <sheetFormatPr defaultColWidth="9" defaultRowHeight="13.5"/>
  <cols>
    <col min="1" max="2" width="5.125" style="1" customWidth="1"/>
    <col min="3" max="3" width="9.00833333333333" style="1" customWidth="1"/>
    <col min="4" max="4" width="19.125" style="1" customWidth="1"/>
    <col min="5" max="6" width="8.625" style="1" customWidth="1"/>
    <col min="7" max="7" width="10.0083333333333" style="1" customWidth="1"/>
    <col min="8" max="8" width="8.625" style="5" customWidth="1"/>
    <col min="9" max="9" width="5.75833333333333" style="1" customWidth="1"/>
    <col min="10" max="10" width="15.625" style="1" customWidth="1"/>
    <col min="11" max="16354" width="9" style="1"/>
    <col min="16355" max="16384" width="9" style="3"/>
  </cols>
  <sheetData>
    <row r="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274</v>
      </c>
      <c r="D4" s="10"/>
      <c r="E4" s="10"/>
      <c r="F4" s="11"/>
      <c r="G4" s="12" t="s">
        <v>4</v>
      </c>
      <c r="H4" s="12">
        <f>SUM(I14:I24)+J7</f>
        <v>100</v>
      </c>
      <c r="I4" s="29" t="s">
        <v>5</v>
      </c>
      <c r="J4" s="29" t="str">
        <f>IF(AND(H4&gt;=90),"优",IF(AND(H4&gt;=80,H4&lt;90),"良",IF(AND(H4&gt;=60,H4&lt;80),"中",IF(AND(H4&lt;60),"差",0))))</f>
        <v>优</v>
      </c>
    </row>
    <row r="5" s="2" customFormat="1" ht="19" customHeight="1" spans="1:10">
      <c r="A5" s="9" t="s">
        <v>6</v>
      </c>
      <c r="B5" s="10"/>
      <c r="C5" s="13" t="s">
        <v>7</v>
      </c>
      <c r="D5" s="14"/>
      <c r="E5" s="14"/>
      <c r="F5" s="15"/>
      <c r="G5" s="12" t="s">
        <v>8</v>
      </c>
      <c r="H5" s="10" t="s">
        <v>253</v>
      </c>
      <c r="I5" s="10"/>
      <c r="J5" s="11"/>
    </row>
    <row r="6" s="2" customFormat="1" ht="27" customHeight="1" spans="1:10">
      <c r="A6" s="17" t="s">
        <v>10</v>
      </c>
      <c r="B6" s="18"/>
      <c r="C6" s="19"/>
      <c r="D6" s="20"/>
      <c r="E6" s="12" t="s">
        <v>11</v>
      </c>
      <c r="F6" s="12" t="s">
        <v>12</v>
      </c>
      <c r="G6" s="12" t="s">
        <v>13</v>
      </c>
      <c r="H6" s="12" t="s">
        <v>14</v>
      </c>
      <c r="I6" s="12" t="s">
        <v>15</v>
      </c>
      <c r="J6" s="29" t="s">
        <v>16</v>
      </c>
    </row>
    <row r="7" s="2" customFormat="1" ht="18" customHeight="1" spans="1:10">
      <c r="A7" s="21"/>
      <c r="B7" s="22"/>
      <c r="C7" s="9" t="s">
        <v>17</v>
      </c>
      <c r="D7" s="11"/>
      <c r="E7" s="12">
        <f t="shared" ref="E7:H7" si="0">SUM(E8:E10)</f>
        <v>355.8541</v>
      </c>
      <c r="F7" s="12">
        <f t="shared" si="0"/>
        <v>511.6221</v>
      </c>
      <c r="G7" s="12">
        <f t="shared" si="0"/>
        <v>511.6221</v>
      </c>
      <c r="H7" s="23">
        <f t="shared" si="0"/>
        <v>1</v>
      </c>
      <c r="I7" s="12">
        <v>10</v>
      </c>
      <c r="J7" s="53">
        <f>H7*I7</f>
        <v>10</v>
      </c>
    </row>
    <row r="8" s="2" customFormat="1" ht="18" customHeight="1" spans="1:10">
      <c r="A8" s="21"/>
      <c r="B8" s="22"/>
      <c r="C8" s="9" t="s">
        <v>18</v>
      </c>
      <c r="D8" s="11"/>
      <c r="E8" s="12">
        <v>355.8541</v>
      </c>
      <c r="F8" s="12">
        <v>511.6221</v>
      </c>
      <c r="G8" s="12">
        <v>511.6221</v>
      </c>
      <c r="H8" s="23">
        <f t="shared" ref="H8:H10" si="1">G8/F8</f>
        <v>1</v>
      </c>
      <c r="I8" s="12" t="s">
        <v>19</v>
      </c>
      <c r="J8" s="12" t="s">
        <v>19</v>
      </c>
    </row>
    <row r="9" s="2" customFormat="1" ht="18" customHeight="1" spans="1:10">
      <c r="A9" s="21"/>
      <c r="B9" s="22"/>
      <c r="C9" s="9" t="s">
        <v>20</v>
      </c>
      <c r="D9" s="11"/>
      <c r="E9" s="12"/>
      <c r="F9" s="12"/>
      <c r="G9" s="12"/>
      <c r="H9" s="23"/>
      <c r="I9" s="12" t="s">
        <v>19</v>
      </c>
      <c r="J9" s="12" t="s">
        <v>19</v>
      </c>
    </row>
    <row r="10" s="2" customFormat="1" ht="18" customHeight="1" spans="1:10">
      <c r="A10" s="24"/>
      <c r="B10" s="25"/>
      <c r="C10" s="9" t="s">
        <v>21</v>
      </c>
      <c r="D10" s="11"/>
      <c r="E10" s="12"/>
      <c r="F10" s="12"/>
      <c r="G10" s="12"/>
      <c r="H10" s="23"/>
      <c r="I10" s="12" t="s">
        <v>19</v>
      </c>
      <c r="J10" s="12" t="s">
        <v>19</v>
      </c>
    </row>
    <row r="11" s="2" customFormat="1" ht="20" customHeight="1" spans="1:10">
      <c r="A11" s="17" t="s">
        <v>22</v>
      </c>
      <c r="B11" s="18"/>
      <c r="C11" s="12" t="s">
        <v>23</v>
      </c>
      <c r="D11" s="12"/>
      <c r="E11" s="12"/>
      <c r="F11" s="12"/>
      <c r="G11" s="10" t="s">
        <v>24</v>
      </c>
      <c r="H11" s="10"/>
      <c r="I11" s="10"/>
      <c r="J11" s="11"/>
    </row>
    <row r="12" s="2" customFormat="1" ht="40" customHeight="1" spans="1:10">
      <c r="A12" s="24"/>
      <c r="B12" s="25"/>
      <c r="C12" s="26" t="s">
        <v>275</v>
      </c>
      <c r="D12" s="27"/>
      <c r="E12" s="27"/>
      <c r="F12" s="27"/>
      <c r="G12" s="16" t="s">
        <v>276</v>
      </c>
      <c r="H12" s="16"/>
      <c r="I12" s="16"/>
      <c r="J12" s="52"/>
    </row>
    <row r="13" s="2" customFormat="1" ht="24" customHeight="1" spans="1:10">
      <c r="A13" s="28" t="s">
        <v>27</v>
      </c>
      <c r="B13" s="12" t="s">
        <v>28</v>
      </c>
      <c r="C13" s="12" t="s">
        <v>29</v>
      </c>
      <c r="D13" s="12" t="s">
        <v>30</v>
      </c>
      <c r="E13" s="12" t="s">
        <v>31</v>
      </c>
      <c r="F13" s="12" t="s">
        <v>32</v>
      </c>
      <c r="G13" s="12" t="s">
        <v>15</v>
      </c>
      <c r="H13" s="29" t="s">
        <v>33</v>
      </c>
      <c r="I13" s="51" t="s">
        <v>16</v>
      </c>
      <c r="J13" s="12" t="s">
        <v>34</v>
      </c>
    </row>
    <row r="14" s="2" customFormat="1" ht="24" customHeight="1" spans="1:10">
      <c r="A14" s="30"/>
      <c r="B14" s="31" t="s">
        <v>35</v>
      </c>
      <c r="C14" s="12" t="s">
        <v>36</v>
      </c>
      <c r="D14" s="12" t="s">
        <v>277</v>
      </c>
      <c r="E14" s="32" t="s">
        <v>278</v>
      </c>
      <c r="F14" s="32" t="s">
        <v>278</v>
      </c>
      <c r="G14" s="12">
        <v>15</v>
      </c>
      <c r="H14" s="23">
        <v>1</v>
      </c>
      <c r="I14" s="12">
        <f t="shared" ref="I14:I24" si="2">G14*H14</f>
        <v>15</v>
      </c>
      <c r="J14" s="12"/>
    </row>
    <row r="15" s="2" customFormat="1" ht="24" customHeight="1" spans="1:10">
      <c r="A15" s="30"/>
      <c r="B15" s="33"/>
      <c r="C15" s="12" t="s">
        <v>40</v>
      </c>
      <c r="D15" s="12" t="s">
        <v>184</v>
      </c>
      <c r="E15" s="32" t="s">
        <v>185</v>
      </c>
      <c r="F15" s="32" t="s">
        <v>185</v>
      </c>
      <c r="G15" s="12">
        <v>15</v>
      </c>
      <c r="H15" s="23">
        <v>1</v>
      </c>
      <c r="I15" s="12">
        <f t="shared" si="2"/>
        <v>15</v>
      </c>
      <c r="J15" s="12"/>
    </row>
    <row r="16" s="2" customFormat="1" ht="18" customHeight="1" spans="1:10">
      <c r="A16" s="30"/>
      <c r="B16" s="33"/>
      <c r="C16" s="12" t="s">
        <v>43</v>
      </c>
      <c r="D16" s="12" t="s">
        <v>205</v>
      </c>
      <c r="E16" s="32" t="s">
        <v>42</v>
      </c>
      <c r="F16" s="32" t="s">
        <v>42</v>
      </c>
      <c r="G16" s="12">
        <v>10</v>
      </c>
      <c r="H16" s="23">
        <v>1</v>
      </c>
      <c r="I16" s="12">
        <f t="shared" si="2"/>
        <v>10</v>
      </c>
      <c r="J16" s="12"/>
    </row>
    <row r="17" s="2" customFormat="1" ht="18" customHeight="1" spans="1:10">
      <c r="A17" s="30"/>
      <c r="B17" s="36"/>
      <c r="C17" s="12" t="s">
        <v>45</v>
      </c>
      <c r="D17" s="12" t="s">
        <v>279</v>
      </c>
      <c r="E17" s="32" t="s">
        <v>280</v>
      </c>
      <c r="F17" s="32" t="s">
        <v>281</v>
      </c>
      <c r="G17" s="12">
        <v>10</v>
      </c>
      <c r="H17" s="23">
        <v>1</v>
      </c>
      <c r="I17" s="12">
        <f t="shared" si="2"/>
        <v>10</v>
      </c>
      <c r="J17" s="12"/>
    </row>
    <row r="18" s="2" customFormat="1" ht="24" customHeight="1" spans="1:10">
      <c r="A18" s="30"/>
      <c r="B18" s="31" t="s">
        <v>49</v>
      </c>
      <c r="C18" s="12" t="s">
        <v>50</v>
      </c>
      <c r="D18" s="12" t="s">
        <v>282</v>
      </c>
      <c r="E18" s="32" t="s">
        <v>283</v>
      </c>
      <c r="F18" s="32" t="s">
        <v>283</v>
      </c>
      <c r="G18" s="12">
        <v>6</v>
      </c>
      <c r="H18" s="23">
        <v>1</v>
      </c>
      <c r="I18" s="12">
        <f t="shared" si="2"/>
        <v>6</v>
      </c>
      <c r="J18" s="12"/>
    </row>
    <row r="19" s="2" customFormat="1" ht="24" customHeight="1" spans="1:10">
      <c r="A19" s="30"/>
      <c r="B19" s="33"/>
      <c r="C19" s="12" t="s">
        <v>54</v>
      </c>
      <c r="D19" s="12" t="s">
        <v>284</v>
      </c>
      <c r="E19" s="32" t="s">
        <v>285</v>
      </c>
      <c r="F19" s="32" t="s">
        <v>285</v>
      </c>
      <c r="G19" s="12">
        <v>6</v>
      </c>
      <c r="H19" s="23">
        <v>1</v>
      </c>
      <c r="I19" s="12">
        <f t="shared" si="2"/>
        <v>6</v>
      </c>
      <c r="J19" s="12"/>
    </row>
    <row r="20" s="2" customFormat="1" ht="18" customHeight="1" spans="1:10">
      <c r="A20" s="30"/>
      <c r="B20" s="33"/>
      <c r="C20" s="12" t="s">
        <v>54</v>
      </c>
      <c r="D20" s="12" t="s">
        <v>286</v>
      </c>
      <c r="E20" s="32" t="s">
        <v>213</v>
      </c>
      <c r="F20" s="32" t="s">
        <v>213</v>
      </c>
      <c r="G20" s="12">
        <v>6</v>
      </c>
      <c r="H20" s="23">
        <v>1</v>
      </c>
      <c r="I20" s="12">
        <f t="shared" si="2"/>
        <v>6</v>
      </c>
      <c r="J20" s="12"/>
    </row>
    <row r="21" s="2" customFormat="1" ht="18" customHeight="1" spans="1:10">
      <c r="A21" s="30"/>
      <c r="B21" s="33"/>
      <c r="C21" s="12" t="s">
        <v>58</v>
      </c>
      <c r="D21" s="12" t="s">
        <v>287</v>
      </c>
      <c r="E21" s="29" t="s">
        <v>64</v>
      </c>
      <c r="F21" s="29" t="s">
        <v>64</v>
      </c>
      <c r="G21" s="12">
        <v>6</v>
      </c>
      <c r="H21" s="23">
        <v>1</v>
      </c>
      <c r="I21" s="12">
        <f t="shared" si="2"/>
        <v>6</v>
      </c>
      <c r="J21" s="12"/>
    </row>
    <row r="22" s="2" customFormat="1" ht="24" customHeight="1" spans="1:10">
      <c r="A22" s="30"/>
      <c r="B22" s="36"/>
      <c r="C22" s="12" t="s">
        <v>59</v>
      </c>
      <c r="D22" s="12" t="s">
        <v>288</v>
      </c>
      <c r="E22" s="29" t="s">
        <v>151</v>
      </c>
      <c r="F22" s="29" t="s">
        <v>151</v>
      </c>
      <c r="G22" s="12">
        <v>6</v>
      </c>
      <c r="H22" s="23">
        <v>1</v>
      </c>
      <c r="I22" s="12">
        <f t="shared" si="2"/>
        <v>6</v>
      </c>
      <c r="J22" s="12"/>
    </row>
    <row r="23" s="2" customFormat="1" ht="24" customHeight="1" spans="1:10">
      <c r="A23" s="30"/>
      <c r="B23" s="33" t="s">
        <v>62</v>
      </c>
      <c r="C23" s="31" t="s">
        <v>63</v>
      </c>
      <c r="D23" s="12" t="s">
        <v>289</v>
      </c>
      <c r="E23" s="29" t="s">
        <v>213</v>
      </c>
      <c r="F23" s="29" t="s">
        <v>213</v>
      </c>
      <c r="G23" s="12">
        <v>10</v>
      </c>
      <c r="H23" s="23">
        <v>1</v>
      </c>
      <c r="I23" s="12">
        <f t="shared" si="2"/>
        <v>10</v>
      </c>
      <c r="J23" s="12"/>
    </row>
    <row r="24" s="2" customFormat="1" ht="18" customHeight="1" spans="1:10">
      <c r="A24" s="30"/>
      <c r="B24" s="36"/>
      <c r="C24" s="36"/>
      <c r="D24" s="12"/>
      <c r="E24" s="29"/>
      <c r="F24" s="29"/>
      <c r="G24" s="12"/>
      <c r="H24" s="23"/>
      <c r="I24" s="12">
        <f t="shared" si="2"/>
        <v>0</v>
      </c>
      <c r="J24" s="12"/>
    </row>
    <row r="25" s="2" customFormat="1" ht="23" customHeight="1" spans="1:10">
      <c r="A25" s="37" t="s">
        <v>66</v>
      </c>
      <c r="B25" s="38"/>
      <c r="C25" s="39" t="s">
        <v>67</v>
      </c>
      <c r="D25" s="40"/>
      <c r="E25" s="40"/>
      <c r="F25" s="40"/>
      <c r="G25" s="39"/>
      <c r="H25" s="41"/>
      <c r="I25" s="39"/>
      <c r="J25" s="39"/>
    </row>
    <row r="26" s="3" customFormat="1" ht="24" customHeight="1" spans="1:10">
      <c r="A26" s="37" t="s">
        <v>68</v>
      </c>
      <c r="B26" s="38"/>
      <c r="C26" s="39"/>
      <c r="D26" s="40"/>
      <c r="E26" s="40"/>
      <c r="F26" s="40"/>
      <c r="G26" s="39"/>
      <c r="H26" s="41"/>
      <c r="I26" s="39"/>
      <c r="J26" s="39"/>
    </row>
    <row r="27" s="3" customFormat="1" ht="24" customHeight="1" spans="1:10">
      <c r="A27" s="37" t="s">
        <v>69</v>
      </c>
      <c r="B27" s="38"/>
      <c r="C27" s="39"/>
      <c r="D27" s="40"/>
      <c r="E27" s="40"/>
      <c r="F27" s="40"/>
      <c r="G27" s="39"/>
      <c r="H27" s="41"/>
      <c r="I27" s="39"/>
      <c r="J27" s="39"/>
    </row>
    <row r="28" s="4" customFormat="1" ht="21" customHeight="1" spans="1:10">
      <c r="A28" s="42" t="s">
        <v>70</v>
      </c>
      <c r="B28" s="42"/>
      <c r="C28" s="43" t="s">
        <v>273</v>
      </c>
      <c r="D28" s="43"/>
      <c r="E28" s="43"/>
      <c r="F28" s="43"/>
      <c r="G28" s="43" t="s">
        <v>72</v>
      </c>
      <c r="H28" s="43"/>
      <c r="I28" s="43"/>
      <c r="J28" s="43"/>
    </row>
    <row r="29" s="4" customFormat="1" ht="9" customHeight="1" spans="1:10">
      <c r="A29" s="42"/>
      <c r="B29" s="42"/>
      <c r="C29" s="44"/>
      <c r="D29" s="44"/>
      <c r="E29" s="44"/>
      <c r="F29" s="44"/>
      <c r="G29" s="44"/>
      <c r="H29" s="44"/>
      <c r="I29" s="44"/>
      <c r="J29" s="44"/>
    </row>
    <row r="30" s="4" customFormat="1" ht="16" customHeight="1" spans="1:10">
      <c r="A30" s="45" t="s">
        <v>73</v>
      </c>
      <c r="B30" s="45"/>
      <c r="C30" s="46"/>
      <c r="D30" s="46"/>
      <c r="E30" s="46"/>
      <c r="F30" s="46"/>
      <c r="G30" s="46"/>
      <c r="H30" s="42"/>
      <c r="I30" s="46"/>
      <c r="J30" s="46"/>
    </row>
    <row r="31" s="1" customFormat="1" ht="24" customHeight="1" spans="1:10">
      <c r="A31" s="47" t="s">
        <v>74</v>
      </c>
      <c r="B31" s="47"/>
      <c r="C31" s="47"/>
      <c r="D31" s="47"/>
      <c r="E31" s="47"/>
      <c r="F31" s="47"/>
      <c r="G31" s="47"/>
      <c r="H31" s="48"/>
      <c r="I31" s="47"/>
      <c r="J31" s="47"/>
    </row>
    <row r="32" s="1" customFormat="1" ht="16" customHeight="1" spans="1:1">
      <c r="A32" s="2" t="s">
        <v>75</v>
      </c>
    </row>
    <row r="33" s="1" customFormat="1" ht="24" customHeight="1" spans="1:10">
      <c r="A33" s="49" t="s">
        <v>76</v>
      </c>
      <c r="B33" s="49"/>
      <c r="C33" s="49"/>
      <c r="D33" s="49"/>
      <c r="E33" s="49"/>
      <c r="F33" s="49"/>
      <c r="G33" s="49"/>
      <c r="H33" s="49"/>
      <c r="I33" s="49"/>
      <c r="J33" s="49"/>
    </row>
    <row r="34" s="1" customFormat="1" ht="18" customHeight="1" spans="1:10">
      <c r="A34" s="49" t="s">
        <v>77</v>
      </c>
      <c r="B34" s="50"/>
      <c r="C34" s="50"/>
      <c r="D34" s="50"/>
      <c r="E34" s="50"/>
      <c r="F34" s="50"/>
      <c r="G34" s="50"/>
      <c r="H34" s="50"/>
      <c r="I34" s="50"/>
      <c r="J34" s="50"/>
    </row>
    <row r="35" s="1" customFormat="1" ht="16" customHeight="1" spans="1:10">
      <c r="A35" s="2" t="s">
        <v>78</v>
      </c>
      <c r="B35" s="2"/>
      <c r="C35" s="2"/>
      <c r="D35" s="2"/>
      <c r="E35" s="2"/>
      <c r="F35" s="2"/>
      <c r="G35" s="2"/>
      <c r="H35" s="51"/>
      <c r="I35" s="2"/>
      <c r="J35" s="2"/>
    </row>
    <row r="36" s="1" customFormat="1" ht="16" customHeight="1" spans="1:10">
      <c r="A36" s="2" t="s">
        <v>79</v>
      </c>
      <c r="B36" s="2"/>
      <c r="C36" s="2"/>
      <c r="D36" s="2"/>
      <c r="E36" s="2"/>
      <c r="F36" s="2"/>
      <c r="G36" s="2"/>
      <c r="H36" s="51"/>
      <c r="I36" s="2"/>
      <c r="J36"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5:B25"/>
    <mergeCell ref="C25:J25"/>
    <mergeCell ref="A26:B26"/>
    <mergeCell ref="C26:J26"/>
    <mergeCell ref="A27:B27"/>
    <mergeCell ref="C27:J27"/>
    <mergeCell ref="A28:B28"/>
    <mergeCell ref="A31:J31"/>
    <mergeCell ref="A33:J33"/>
    <mergeCell ref="A34:J34"/>
    <mergeCell ref="A13:A24"/>
    <mergeCell ref="B14:B17"/>
    <mergeCell ref="B18:B22"/>
    <mergeCell ref="B23:B24"/>
    <mergeCell ref="C23:C24"/>
    <mergeCell ref="A6:B10"/>
    <mergeCell ref="A11:B12"/>
  </mergeCells>
  <printOptions horizontalCentered="1"/>
  <pageMargins left="0.511805555555556" right="0.314583333333333" top="0.802777777777778" bottom="0.60625" header="0.5" footer="0.5"/>
  <pageSetup paperSize="9" orientation="portrait"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5"/>
  <sheetViews>
    <sheetView workbookViewId="0">
      <selection activeCell="L17" sqref="L17"/>
    </sheetView>
  </sheetViews>
  <sheetFormatPr defaultColWidth="9" defaultRowHeight="13.5"/>
  <cols>
    <col min="1" max="2" width="5.125" style="1" customWidth="1"/>
    <col min="3" max="3" width="9.00833333333333" style="1" customWidth="1"/>
    <col min="4" max="4" width="19.125" style="1" customWidth="1"/>
    <col min="5" max="6" width="8.625" style="1" customWidth="1"/>
    <col min="7" max="7" width="10.0083333333333" style="1" customWidth="1"/>
    <col min="8" max="8" width="8.625" style="5" customWidth="1"/>
    <col min="9" max="9" width="5.75833333333333" style="1" customWidth="1"/>
    <col min="10" max="10" width="15.625" style="1" customWidth="1"/>
    <col min="11" max="16354" width="9" style="1"/>
    <col min="16355" max="16384" width="9" style="3"/>
  </cols>
  <sheetData>
    <row r="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290</v>
      </c>
      <c r="D4" s="10"/>
      <c r="E4" s="10"/>
      <c r="F4" s="11"/>
      <c r="G4" s="12" t="s">
        <v>4</v>
      </c>
      <c r="H4" s="12">
        <f>SUM(I14:I23)+J7</f>
        <v>85</v>
      </c>
      <c r="I4" s="29" t="s">
        <v>5</v>
      </c>
      <c r="J4" s="29" t="str">
        <f>IF(AND(H4&gt;=90),"优",IF(AND(H4&gt;=80,H4&lt;90),"良",IF(AND(H4&gt;=60,H4&lt;80),"中",IF(AND(H4&lt;60),"差",0))))</f>
        <v>良</v>
      </c>
    </row>
    <row r="5" s="2" customFormat="1" ht="19" customHeight="1" spans="1:10">
      <c r="A5" s="9" t="s">
        <v>6</v>
      </c>
      <c r="B5" s="10"/>
      <c r="C5" s="13" t="s">
        <v>7</v>
      </c>
      <c r="D5" s="14"/>
      <c r="E5" s="14"/>
      <c r="F5" s="15"/>
      <c r="G5" s="12" t="s">
        <v>8</v>
      </c>
      <c r="H5" s="10" t="s">
        <v>253</v>
      </c>
      <c r="I5" s="10"/>
      <c r="J5" s="11"/>
    </row>
    <row r="6" s="2" customFormat="1" ht="27" customHeight="1" spans="1:10">
      <c r="A6" s="17" t="s">
        <v>10</v>
      </c>
      <c r="B6" s="18"/>
      <c r="C6" s="19"/>
      <c r="D6" s="20"/>
      <c r="E6" s="12" t="s">
        <v>11</v>
      </c>
      <c r="F6" s="12" t="s">
        <v>12</v>
      </c>
      <c r="G6" s="12" t="s">
        <v>13</v>
      </c>
      <c r="H6" s="12" t="s">
        <v>14</v>
      </c>
      <c r="I6" s="12" t="s">
        <v>15</v>
      </c>
      <c r="J6" s="29" t="s">
        <v>16</v>
      </c>
    </row>
    <row r="7" s="2" customFormat="1" ht="20" customHeight="1" spans="1:10">
      <c r="A7" s="21"/>
      <c r="B7" s="22"/>
      <c r="C7" s="9" t="s">
        <v>17</v>
      </c>
      <c r="D7" s="11"/>
      <c r="E7" s="12">
        <f t="shared" ref="E7:H7" si="0">SUM(E8:E10)</f>
        <v>5</v>
      </c>
      <c r="F7" s="12">
        <f t="shared" si="0"/>
        <v>5</v>
      </c>
      <c r="G7" s="12">
        <f t="shared" si="0"/>
        <v>5</v>
      </c>
      <c r="H7" s="23">
        <f t="shared" si="0"/>
        <v>1</v>
      </c>
      <c r="I7" s="12">
        <v>10</v>
      </c>
      <c r="J7" s="53">
        <f>H7*I7</f>
        <v>10</v>
      </c>
    </row>
    <row r="8" s="2" customFormat="1" ht="20" customHeight="1" spans="1:10">
      <c r="A8" s="21"/>
      <c r="B8" s="22"/>
      <c r="C8" s="9" t="s">
        <v>18</v>
      </c>
      <c r="D8" s="11"/>
      <c r="E8" s="12">
        <v>5</v>
      </c>
      <c r="F8" s="12">
        <v>5</v>
      </c>
      <c r="G8" s="12">
        <v>5</v>
      </c>
      <c r="H8" s="23">
        <f t="shared" ref="H8:H10" si="1">G8/F8</f>
        <v>1</v>
      </c>
      <c r="I8" s="12" t="s">
        <v>19</v>
      </c>
      <c r="J8" s="12" t="s">
        <v>19</v>
      </c>
    </row>
    <row r="9" s="2" customFormat="1" ht="20" customHeight="1" spans="1:10">
      <c r="A9" s="21"/>
      <c r="B9" s="22"/>
      <c r="C9" s="9" t="s">
        <v>20</v>
      </c>
      <c r="D9" s="11"/>
      <c r="E9" s="12"/>
      <c r="F9" s="12"/>
      <c r="G9" s="12"/>
      <c r="H9" s="23"/>
      <c r="I9" s="12" t="s">
        <v>19</v>
      </c>
      <c r="J9" s="12" t="s">
        <v>19</v>
      </c>
    </row>
    <row r="10" s="2" customFormat="1" ht="20" customHeight="1" spans="1:10">
      <c r="A10" s="24"/>
      <c r="B10" s="25"/>
      <c r="C10" s="9" t="s">
        <v>21</v>
      </c>
      <c r="D10" s="11"/>
      <c r="E10" s="12"/>
      <c r="F10" s="12"/>
      <c r="G10" s="12"/>
      <c r="H10" s="23"/>
      <c r="I10" s="12" t="s">
        <v>19</v>
      </c>
      <c r="J10" s="12" t="s">
        <v>19</v>
      </c>
    </row>
    <row r="11" s="2" customFormat="1" ht="20" customHeight="1" spans="1:10">
      <c r="A11" s="17" t="s">
        <v>22</v>
      </c>
      <c r="B11" s="18"/>
      <c r="C11" s="12" t="s">
        <v>23</v>
      </c>
      <c r="D11" s="12"/>
      <c r="E11" s="12"/>
      <c r="F11" s="12"/>
      <c r="G11" s="10" t="s">
        <v>24</v>
      </c>
      <c r="H11" s="10"/>
      <c r="I11" s="10"/>
      <c r="J11" s="11"/>
    </row>
    <row r="12" s="2" customFormat="1" ht="32" customHeight="1" spans="1:10">
      <c r="A12" s="24"/>
      <c r="B12" s="25"/>
      <c r="C12" s="26" t="s">
        <v>291</v>
      </c>
      <c r="D12" s="27"/>
      <c r="E12" s="27"/>
      <c r="F12" s="27"/>
      <c r="G12" s="16" t="s">
        <v>292</v>
      </c>
      <c r="H12" s="16"/>
      <c r="I12" s="16"/>
      <c r="J12" s="52"/>
    </row>
    <row r="13" s="2" customFormat="1" ht="33" customHeight="1" spans="1:10">
      <c r="A13" s="28" t="s">
        <v>27</v>
      </c>
      <c r="B13" s="12" t="s">
        <v>28</v>
      </c>
      <c r="C13" s="12" t="s">
        <v>29</v>
      </c>
      <c r="D13" s="12" t="s">
        <v>30</v>
      </c>
      <c r="E13" s="12" t="s">
        <v>31</v>
      </c>
      <c r="F13" s="12" t="s">
        <v>32</v>
      </c>
      <c r="G13" s="12" t="s">
        <v>15</v>
      </c>
      <c r="H13" s="29" t="s">
        <v>33</v>
      </c>
      <c r="I13" s="51" t="s">
        <v>16</v>
      </c>
      <c r="J13" s="12" t="s">
        <v>34</v>
      </c>
    </row>
    <row r="14" s="2" customFormat="1" ht="19" customHeight="1" spans="1:10">
      <c r="A14" s="30"/>
      <c r="B14" s="31" t="s">
        <v>35</v>
      </c>
      <c r="C14" s="12" t="s">
        <v>36</v>
      </c>
      <c r="D14" s="12" t="s">
        <v>293</v>
      </c>
      <c r="E14" s="32" t="s">
        <v>240</v>
      </c>
      <c r="F14" s="32" t="s">
        <v>294</v>
      </c>
      <c r="G14" s="12">
        <v>15</v>
      </c>
      <c r="H14" s="23">
        <v>0</v>
      </c>
      <c r="I14" s="12">
        <f t="shared" ref="I14:I23" si="2">G14*H14</f>
        <v>0</v>
      </c>
      <c r="J14" s="12" t="s">
        <v>295</v>
      </c>
    </row>
    <row r="15" s="2" customFormat="1" ht="19" customHeight="1" spans="1:10">
      <c r="A15" s="30"/>
      <c r="B15" s="33"/>
      <c r="C15" s="12" t="s">
        <v>40</v>
      </c>
      <c r="D15" s="12" t="s">
        <v>296</v>
      </c>
      <c r="E15" s="32" t="s">
        <v>42</v>
      </c>
      <c r="F15" s="32" t="s">
        <v>42</v>
      </c>
      <c r="G15" s="12">
        <v>15</v>
      </c>
      <c r="H15" s="23">
        <v>1</v>
      </c>
      <c r="I15" s="12">
        <f t="shared" si="2"/>
        <v>15</v>
      </c>
      <c r="J15" s="12"/>
    </row>
    <row r="16" s="2" customFormat="1" ht="19" customHeight="1" spans="1:10">
      <c r="A16" s="30"/>
      <c r="B16" s="33"/>
      <c r="C16" s="12" t="s">
        <v>43</v>
      </c>
      <c r="D16" s="12" t="s">
        <v>89</v>
      </c>
      <c r="E16" s="32" t="s">
        <v>42</v>
      </c>
      <c r="F16" s="32" t="s">
        <v>42</v>
      </c>
      <c r="G16" s="12">
        <v>10</v>
      </c>
      <c r="H16" s="23">
        <v>1</v>
      </c>
      <c r="I16" s="12">
        <f t="shared" si="2"/>
        <v>10</v>
      </c>
      <c r="J16" s="12"/>
    </row>
    <row r="17" s="2" customFormat="1" ht="19" customHeight="1" spans="1:10">
      <c r="A17" s="30"/>
      <c r="B17" s="36"/>
      <c r="C17" s="12" t="s">
        <v>45</v>
      </c>
      <c r="D17" s="12" t="s">
        <v>112</v>
      </c>
      <c r="E17" s="32" t="s">
        <v>297</v>
      </c>
      <c r="F17" s="72" t="s">
        <v>298</v>
      </c>
      <c r="G17" s="12">
        <v>10</v>
      </c>
      <c r="H17" s="23">
        <v>1</v>
      </c>
      <c r="I17" s="12">
        <f t="shared" si="2"/>
        <v>10</v>
      </c>
      <c r="J17" s="12"/>
    </row>
    <row r="18" s="2" customFormat="1" ht="19" customHeight="1" spans="1:10">
      <c r="A18" s="30"/>
      <c r="B18" s="31" t="s">
        <v>49</v>
      </c>
      <c r="C18" s="12" t="s">
        <v>50</v>
      </c>
      <c r="D18" s="12"/>
      <c r="E18" s="32"/>
      <c r="F18" s="32"/>
      <c r="G18" s="12"/>
      <c r="H18" s="23"/>
      <c r="I18" s="12">
        <f t="shared" si="2"/>
        <v>0</v>
      </c>
      <c r="J18" s="12"/>
    </row>
    <row r="19" s="2" customFormat="1" ht="19" customHeight="1" spans="1:10">
      <c r="A19" s="30"/>
      <c r="B19" s="33"/>
      <c r="C19" s="12" t="s">
        <v>54</v>
      </c>
      <c r="D19" s="12" t="s">
        <v>299</v>
      </c>
      <c r="E19" s="32" t="s">
        <v>230</v>
      </c>
      <c r="F19" s="32" t="s">
        <v>230</v>
      </c>
      <c r="G19" s="12">
        <v>10</v>
      </c>
      <c r="H19" s="23">
        <v>1</v>
      </c>
      <c r="I19" s="12">
        <f t="shared" si="2"/>
        <v>10</v>
      </c>
      <c r="J19" s="12"/>
    </row>
    <row r="20" s="2" customFormat="1" ht="19" customHeight="1" spans="1:10">
      <c r="A20" s="30"/>
      <c r="B20" s="33"/>
      <c r="C20" s="12" t="s">
        <v>58</v>
      </c>
      <c r="D20" s="12" t="s">
        <v>300</v>
      </c>
      <c r="E20" s="32" t="s">
        <v>230</v>
      </c>
      <c r="F20" s="32" t="s">
        <v>230</v>
      </c>
      <c r="G20" s="12">
        <v>10</v>
      </c>
      <c r="H20" s="23">
        <v>1</v>
      </c>
      <c r="I20" s="12">
        <f t="shared" si="2"/>
        <v>10</v>
      </c>
      <c r="J20" s="12"/>
    </row>
    <row r="21" s="2" customFormat="1" ht="24" customHeight="1" spans="1:10">
      <c r="A21" s="30"/>
      <c r="B21" s="36"/>
      <c r="C21" s="12" t="s">
        <v>59</v>
      </c>
      <c r="D21" s="12" t="s">
        <v>300</v>
      </c>
      <c r="E21" s="32" t="s">
        <v>230</v>
      </c>
      <c r="F21" s="32" t="s">
        <v>230</v>
      </c>
      <c r="G21" s="12">
        <v>10</v>
      </c>
      <c r="H21" s="23">
        <v>1</v>
      </c>
      <c r="I21" s="12">
        <f t="shared" si="2"/>
        <v>10</v>
      </c>
      <c r="J21" s="12"/>
    </row>
    <row r="22" s="2" customFormat="1" ht="20" customHeight="1" spans="1:10">
      <c r="A22" s="30"/>
      <c r="B22" s="33" t="s">
        <v>62</v>
      </c>
      <c r="C22" s="31" t="s">
        <v>63</v>
      </c>
      <c r="D22" s="12" t="s">
        <v>63</v>
      </c>
      <c r="E22" s="32" t="s">
        <v>301</v>
      </c>
      <c r="F22" s="72" t="s">
        <v>302</v>
      </c>
      <c r="G22" s="12">
        <v>10</v>
      </c>
      <c r="H22" s="23">
        <v>1</v>
      </c>
      <c r="I22" s="12">
        <f t="shared" si="2"/>
        <v>10</v>
      </c>
      <c r="J22" s="12"/>
    </row>
    <row r="23" s="2" customFormat="1" ht="20" customHeight="1" spans="1:10">
      <c r="A23" s="30"/>
      <c r="B23" s="36"/>
      <c r="C23" s="36"/>
      <c r="D23" s="12"/>
      <c r="E23" s="29"/>
      <c r="F23" s="29"/>
      <c r="G23" s="12"/>
      <c r="H23" s="23"/>
      <c r="I23" s="12">
        <f t="shared" si="2"/>
        <v>0</v>
      </c>
      <c r="J23" s="12"/>
    </row>
    <row r="24" s="2" customFormat="1" ht="23" customHeight="1" spans="1:10">
      <c r="A24" s="37" t="s">
        <v>66</v>
      </c>
      <c r="B24" s="38"/>
      <c r="C24" s="39" t="s">
        <v>67</v>
      </c>
      <c r="D24" s="40"/>
      <c r="E24" s="40"/>
      <c r="F24" s="40"/>
      <c r="G24" s="39"/>
      <c r="H24" s="41"/>
      <c r="I24" s="39"/>
      <c r="J24" s="39"/>
    </row>
    <row r="25" s="3" customFormat="1" ht="24" customHeight="1" spans="1:10">
      <c r="A25" s="37" t="s">
        <v>68</v>
      </c>
      <c r="B25" s="38"/>
      <c r="C25" s="39"/>
      <c r="D25" s="40"/>
      <c r="E25" s="40"/>
      <c r="F25" s="40"/>
      <c r="G25" s="39"/>
      <c r="H25" s="41"/>
      <c r="I25" s="39"/>
      <c r="J25" s="39"/>
    </row>
    <row r="26" s="3" customFormat="1" ht="24" customHeight="1" spans="1:10">
      <c r="A26" s="37" t="s">
        <v>69</v>
      </c>
      <c r="B26" s="38"/>
      <c r="C26" s="39"/>
      <c r="D26" s="40"/>
      <c r="E26" s="40"/>
      <c r="F26" s="40"/>
      <c r="G26" s="39"/>
      <c r="H26" s="41"/>
      <c r="I26" s="39"/>
      <c r="J26" s="39"/>
    </row>
    <row r="27" s="4" customFormat="1" ht="21" customHeight="1" spans="1:10">
      <c r="A27" s="42" t="s">
        <v>70</v>
      </c>
      <c r="B27" s="42"/>
      <c r="C27" s="43" t="s">
        <v>273</v>
      </c>
      <c r="D27" s="43"/>
      <c r="E27" s="43"/>
      <c r="F27" s="43"/>
      <c r="G27" s="43" t="s">
        <v>72</v>
      </c>
      <c r="H27" s="43"/>
      <c r="I27" s="43"/>
      <c r="J27" s="43"/>
    </row>
    <row r="28" s="4" customFormat="1" ht="9" customHeight="1" spans="1:10">
      <c r="A28" s="42"/>
      <c r="B28" s="42"/>
      <c r="C28" s="44"/>
      <c r="D28" s="44"/>
      <c r="E28" s="44"/>
      <c r="F28" s="44"/>
      <c r="G28" s="44"/>
      <c r="H28" s="44"/>
      <c r="I28" s="44"/>
      <c r="J28" s="44"/>
    </row>
    <row r="29" s="4" customFormat="1" ht="16" customHeight="1" spans="1:10">
      <c r="A29" s="45" t="s">
        <v>73</v>
      </c>
      <c r="B29" s="45"/>
      <c r="C29" s="46"/>
      <c r="D29" s="46"/>
      <c r="E29" s="46"/>
      <c r="F29" s="46"/>
      <c r="G29" s="46"/>
      <c r="H29" s="42"/>
      <c r="I29" s="46"/>
      <c r="J29" s="46"/>
    </row>
    <row r="30" s="1" customFormat="1" ht="24" customHeight="1" spans="1:10">
      <c r="A30" s="47" t="s">
        <v>74</v>
      </c>
      <c r="B30" s="47"/>
      <c r="C30" s="47"/>
      <c r="D30" s="47"/>
      <c r="E30" s="47"/>
      <c r="F30" s="47"/>
      <c r="G30" s="47"/>
      <c r="H30" s="48"/>
      <c r="I30" s="47"/>
      <c r="J30" s="47"/>
    </row>
    <row r="31" s="1" customFormat="1" ht="16" customHeight="1" spans="1:1">
      <c r="A31" s="2" t="s">
        <v>75</v>
      </c>
    </row>
    <row r="32" s="1" customFormat="1" ht="24" customHeight="1" spans="1:10">
      <c r="A32" s="49" t="s">
        <v>76</v>
      </c>
      <c r="B32" s="49"/>
      <c r="C32" s="49"/>
      <c r="D32" s="49"/>
      <c r="E32" s="49"/>
      <c r="F32" s="49"/>
      <c r="G32" s="49"/>
      <c r="H32" s="49"/>
      <c r="I32" s="49"/>
      <c r="J32" s="49"/>
    </row>
    <row r="33" s="1" customFormat="1" ht="18" customHeight="1" spans="1:10">
      <c r="A33" s="49" t="s">
        <v>77</v>
      </c>
      <c r="B33" s="50"/>
      <c r="C33" s="50"/>
      <c r="D33" s="50"/>
      <c r="E33" s="50"/>
      <c r="F33" s="50"/>
      <c r="G33" s="50"/>
      <c r="H33" s="50"/>
      <c r="I33" s="50"/>
      <c r="J33" s="50"/>
    </row>
    <row r="34" s="1" customFormat="1" ht="16" customHeight="1" spans="1:10">
      <c r="A34" s="2" t="s">
        <v>78</v>
      </c>
      <c r="B34" s="2"/>
      <c r="C34" s="2"/>
      <c r="D34" s="2"/>
      <c r="E34" s="2"/>
      <c r="F34" s="2"/>
      <c r="G34" s="2"/>
      <c r="H34" s="51"/>
      <c r="I34" s="2"/>
      <c r="J34" s="2"/>
    </row>
    <row r="35" s="1" customFormat="1" ht="16" customHeight="1" spans="1:10">
      <c r="A35" s="2" t="s">
        <v>79</v>
      </c>
      <c r="B35" s="2"/>
      <c r="C35" s="2"/>
      <c r="D35" s="2"/>
      <c r="E35" s="2"/>
      <c r="F35" s="2"/>
      <c r="G35" s="2"/>
      <c r="H35" s="51"/>
      <c r="I35" s="2"/>
      <c r="J35"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4:B24"/>
    <mergeCell ref="C24:J24"/>
    <mergeCell ref="A25:B25"/>
    <mergeCell ref="C25:J25"/>
    <mergeCell ref="A26:B26"/>
    <mergeCell ref="C26:J26"/>
    <mergeCell ref="A27:B27"/>
    <mergeCell ref="A30:J30"/>
    <mergeCell ref="A32:J32"/>
    <mergeCell ref="A33:J33"/>
    <mergeCell ref="A13:A23"/>
    <mergeCell ref="B14:B17"/>
    <mergeCell ref="B18:B21"/>
    <mergeCell ref="B22:B23"/>
    <mergeCell ref="C22:C23"/>
    <mergeCell ref="A6:B10"/>
    <mergeCell ref="A11:B12"/>
  </mergeCells>
  <printOptions horizontalCentered="1"/>
  <pageMargins left="0.511805555555556" right="0.314583333333333" top="0.802777777777778" bottom="0.60625" header="0.5" footer="0.5"/>
  <pageSetup paperSize="9" orientation="portrait" horizont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6"/>
  <sheetViews>
    <sheetView workbookViewId="0">
      <selection activeCell="L17" sqref="L17"/>
    </sheetView>
  </sheetViews>
  <sheetFormatPr defaultColWidth="9" defaultRowHeight="13.5"/>
  <cols>
    <col min="1" max="2" width="5.125" style="1" customWidth="1"/>
    <col min="3" max="3" width="9.00833333333333" style="1" customWidth="1"/>
    <col min="4" max="4" width="19.125" style="1" customWidth="1"/>
    <col min="5" max="6" width="8.625" style="1" customWidth="1"/>
    <col min="7" max="7" width="10.0083333333333" style="1" customWidth="1"/>
    <col min="8" max="8" width="8.625" style="5" customWidth="1"/>
    <col min="9" max="9" width="5.75833333333333" style="1" customWidth="1"/>
    <col min="10" max="10" width="15.625" style="1" customWidth="1"/>
    <col min="11" max="16354" width="9" style="1"/>
    <col min="16355" max="16384" width="9" style="3"/>
  </cols>
  <sheetData>
    <row r="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303</v>
      </c>
      <c r="D4" s="10"/>
      <c r="E4" s="10"/>
      <c r="F4" s="11"/>
      <c r="G4" s="12" t="s">
        <v>4</v>
      </c>
      <c r="H4" s="12">
        <f>SUM(I14:I24)+J7</f>
        <v>100</v>
      </c>
      <c r="I4" s="29" t="s">
        <v>5</v>
      </c>
      <c r="J4" s="29" t="str">
        <f>IF(AND(H4&gt;=90),"优",IF(AND(H4&gt;=80,H4&lt;90),"良",IF(AND(H4&gt;=60,H4&lt;80),"中",IF(AND(H4&lt;60),"差",0))))</f>
        <v>优</v>
      </c>
    </row>
    <row r="5" s="2" customFormat="1" ht="19" customHeight="1" spans="1:10">
      <c r="A5" s="9" t="s">
        <v>6</v>
      </c>
      <c r="B5" s="10"/>
      <c r="C5" s="13" t="s">
        <v>7</v>
      </c>
      <c r="D5" s="14"/>
      <c r="E5" s="14"/>
      <c r="F5" s="15"/>
      <c r="G5" s="12" t="s">
        <v>8</v>
      </c>
      <c r="H5" s="10" t="s">
        <v>253</v>
      </c>
      <c r="I5" s="10"/>
      <c r="J5" s="11"/>
    </row>
    <row r="6" s="2" customFormat="1" ht="27" customHeight="1" spans="1:10">
      <c r="A6" s="17" t="s">
        <v>10</v>
      </c>
      <c r="B6" s="18"/>
      <c r="C6" s="19"/>
      <c r="D6" s="20"/>
      <c r="E6" s="12" t="s">
        <v>11</v>
      </c>
      <c r="F6" s="12" t="s">
        <v>12</v>
      </c>
      <c r="G6" s="12" t="s">
        <v>13</v>
      </c>
      <c r="H6" s="12" t="s">
        <v>14</v>
      </c>
      <c r="I6" s="12" t="s">
        <v>15</v>
      </c>
      <c r="J6" s="29" t="s">
        <v>16</v>
      </c>
    </row>
    <row r="7" s="2" customFormat="1" ht="18" customHeight="1" spans="1:10">
      <c r="A7" s="21"/>
      <c r="B7" s="22"/>
      <c r="C7" s="9" t="s">
        <v>17</v>
      </c>
      <c r="D7" s="11"/>
      <c r="E7" s="12">
        <f t="shared" ref="E7:H7" si="0">SUM(E8:E10)</f>
        <v>5</v>
      </c>
      <c r="F7" s="12">
        <f t="shared" si="0"/>
        <v>5</v>
      </c>
      <c r="G7" s="12">
        <f t="shared" si="0"/>
        <v>5</v>
      </c>
      <c r="H7" s="23">
        <f t="shared" si="0"/>
        <v>1</v>
      </c>
      <c r="I7" s="12">
        <v>10</v>
      </c>
      <c r="J7" s="53">
        <f>H7*I7</f>
        <v>10</v>
      </c>
    </row>
    <row r="8" s="2" customFormat="1" ht="18" customHeight="1" spans="1:10">
      <c r="A8" s="21"/>
      <c r="B8" s="22"/>
      <c r="C8" s="9" t="s">
        <v>18</v>
      </c>
      <c r="D8" s="11"/>
      <c r="E8" s="12">
        <v>5</v>
      </c>
      <c r="F8" s="12">
        <v>5</v>
      </c>
      <c r="G8" s="12">
        <v>5</v>
      </c>
      <c r="H8" s="23">
        <f t="shared" ref="H8:H10" si="1">G8/F8</f>
        <v>1</v>
      </c>
      <c r="I8" s="12" t="s">
        <v>19</v>
      </c>
      <c r="J8" s="12" t="s">
        <v>19</v>
      </c>
    </row>
    <row r="9" s="2" customFormat="1" ht="18" customHeight="1" spans="1:10">
      <c r="A9" s="21"/>
      <c r="B9" s="22"/>
      <c r="C9" s="9" t="s">
        <v>20</v>
      </c>
      <c r="D9" s="11"/>
      <c r="E9" s="12"/>
      <c r="F9" s="12"/>
      <c r="G9" s="12"/>
      <c r="H9" s="23"/>
      <c r="I9" s="12" t="s">
        <v>19</v>
      </c>
      <c r="J9" s="12" t="s">
        <v>19</v>
      </c>
    </row>
    <row r="10" s="2" customFormat="1" ht="18" customHeight="1" spans="1:10">
      <c r="A10" s="24"/>
      <c r="B10" s="25"/>
      <c r="C10" s="9" t="s">
        <v>21</v>
      </c>
      <c r="D10" s="11"/>
      <c r="E10" s="12"/>
      <c r="F10" s="12"/>
      <c r="G10" s="12"/>
      <c r="H10" s="23"/>
      <c r="I10" s="12" t="s">
        <v>19</v>
      </c>
      <c r="J10" s="12" t="s">
        <v>19</v>
      </c>
    </row>
    <row r="11" s="2" customFormat="1" ht="20" customHeight="1" spans="1:10">
      <c r="A11" s="17" t="s">
        <v>22</v>
      </c>
      <c r="B11" s="18"/>
      <c r="C11" s="12" t="s">
        <v>23</v>
      </c>
      <c r="D11" s="12"/>
      <c r="E11" s="12"/>
      <c r="F11" s="12"/>
      <c r="G11" s="10" t="s">
        <v>24</v>
      </c>
      <c r="H11" s="10"/>
      <c r="I11" s="10"/>
      <c r="J11" s="11"/>
    </row>
    <row r="12" s="2" customFormat="1" ht="40" customHeight="1" spans="1:10">
      <c r="A12" s="24"/>
      <c r="B12" s="25"/>
      <c r="C12" s="26" t="s">
        <v>304</v>
      </c>
      <c r="D12" s="27"/>
      <c r="E12" s="27"/>
      <c r="F12" s="27"/>
      <c r="G12" s="16" t="s">
        <v>304</v>
      </c>
      <c r="H12" s="16"/>
      <c r="I12" s="16"/>
      <c r="J12" s="52"/>
    </row>
    <row r="13" s="2" customFormat="1" ht="33" customHeight="1" spans="1:10">
      <c r="A13" s="28" t="s">
        <v>27</v>
      </c>
      <c r="B13" s="12" t="s">
        <v>28</v>
      </c>
      <c r="C13" s="12" t="s">
        <v>29</v>
      </c>
      <c r="D13" s="12" t="s">
        <v>30</v>
      </c>
      <c r="E13" s="12" t="s">
        <v>31</v>
      </c>
      <c r="F13" s="12" t="s">
        <v>32</v>
      </c>
      <c r="G13" s="12" t="s">
        <v>15</v>
      </c>
      <c r="H13" s="29" t="s">
        <v>33</v>
      </c>
      <c r="I13" s="51" t="s">
        <v>16</v>
      </c>
      <c r="J13" s="12" t="s">
        <v>34</v>
      </c>
    </row>
    <row r="14" s="2" customFormat="1" ht="18" customHeight="1" spans="1:10">
      <c r="A14" s="30"/>
      <c r="B14" s="31" t="s">
        <v>35</v>
      </c>
      <c r="C14" s="12" t="s">
        <v>36</v>
      </c>
      <c r="D14" s="12" t="s">
        <v>305</v>
      </c>
      <c r="E14" s="32" t="s">
        <v>164</v>
      </c>
      <c r="F14" s="32" t="s">
        <v>164</v>
      </c>
      <c r="G14" s="12">
        <v>10</v>
      </c>
      <c r="H14" s="23">
        <v>1</v>
      </c>
      <c r="I14" s="12">
        <f>G14*H14</f>
        <v>10</v>
      </c>
      <c r="J14" s="12"/>
    </row>
    <row r="15" s="2" customFormat="1" ht="18" customHeight="1" spans="1:10">
      <c r="A15" s="30"/>
      <c r="B15" s="33"/>
      <c r="C15" s="12" t="s">
        <v>40</v>
      </c>
      <c r="D15" s="12" t="s">
        <v>306</v>
      </c>
      <c r="E15" s="32" t="s">
        <v>42</v>
      </c>
      <c r="F15" s="32" t="s">
        <v>42</v>
      </c>
      <c r="G15" s="12">
        <v>10</v>
      </c>
      <c r="H15" s="23">
        <v>1</v>
      </c>
      <c r="I15" s="12">
        <f>G15*H15</f>
        <v>10</v>
      </c>
      <c r="J15" s="12"/>
    </row>
    <row r="16" s="2" customFormat="1" ht="24" customHeight="1" spans="1:10">
      <c r="A16" s="30"/>
      <c r="B16" s="33"/>
      <c r="C16" s="12" t="s">
        <v>40</v>
      </c>
      <c r="D16" s="12" t="s">
        <v>307</v>
      </c>
      <c r="E16" s="32" t="s">
        <v>122</v>
      </c>
      <c r="F16" s="32" t="s">
        <v>122</v>
      </c>
      <c r="G16" s="12">
        <v>10</v>
      </c>
      <c r="H16" s="23">
        <v>1</v>
      </c>
      <c r="I16" s="12">
        <f t="shared" ref="I16:I24" si="2">G16*H16</f>
        <v>10</v>
      </c>
      <c r="J16" s="12"/>
    </row>
    <row r="17" s="2" customFormat="1" ht="18" customHeight="1" spans="1:10">
      <c r="A17" s="30"/>
      <c r="B17" s="33"/>
      <c r="C17" s="12" t="s">
        <v>43</v>
      </c>
      <c r="D17" s="12" t="s">
        <v>205</v>
      </c>
      <c r="E17" s="32" t="s">
        <v>42</v>
      </c>
      <c r="F17" s="32" t="s">
        <v>42</v>
      </c>
      <c r="G17" s="12">
        <v>10</v>
      </c>
      <c r="H17" s="23">
        <v>1</v>
      </c>
      <c r="I17" s="12">
        <f t="shared" si="2"/>
        <v>10</v>
      </c>
      <c r="J17" s="12"/>
    </row>
    <row r="18" s="2" customFormat="1" ht="18" customHeight="1" spans="1:10">
      <c r="A18" s="30"/>
      <c r="B18" s="36"/>
      <c r="C18" s="12" t="s">
        <v>45</v>
      </c>
      <c r="D18" s="12" t="s">
        <v>308</v>
      </c>
      <c r="E18" s="32" t="s">
        <v>297</v>
      </c>
      <c r="F18" s="32" t="s">
        <v>298</v>
      </c>
      <c r="G18" s="12">
        <v>10</v>
      </c>
      <c r="H18" s="23">
        <v>1</v>
      </c>
      <c r="I18" s="12">
        <f t="shared" si="2"/>
        <v>10</v>
      </c>
      <c r="J18" s="12"/>
    </row>
    <row r="19" s="2" customFormat="1" ht="18" customHeight="1" spans="1:10">
      <c r="A19" s="30"/>
      <c r="B19" s="31" t="s">
        <v>49</v>
      </c>
      <c r="C19" s="12" t="s">
        <v>50</v>
      </c>
      <c r="D19" s="12"/>
      <c r="E19" s="32"/>
      <c r="F19" s="32"/>
      <c r="G19" s="12"/>
      <c r="H19" s="23"/>
      <c r="I19" s="12">
        <f t="shared" si="2"/>
        <v>0</v>
      </c>
      <c r="J19" s="12"/>
    </row>
    <row r="20" s="2" customFormat="1" ht="24" customHeight="1" spans="1:10">
      <c r="A20" s="30"/>
      <c r="B20" s="33"/>
      <c r="C20" s="12" t="s">
        <v>54</v>
      </c>
      <c r="D20" s="12" t="s">
        <v>309</v>
      </c>
      <c r="E20" s="32" t="s">
        <v>230</v>
      </c>
      <c r="F20" s="32" t="s">
        <v>230</v>
      </c>
      <c r="G20" s="12">
        <v>10</v>
      </c>
      <c r="H20" s="23">
        <v>1</v>
      </c>
      <c r="I20" s="12">
        <f t="shared" si="2"/>
        <v>10</v>
      </c>
      <c r="J20" s="12"/>
    </row>
    <row r="21" s="2" customFormat="1" ht="18" customHeight="1" spans="1:10">
      <c r="A21" s="30"/>
      <c r="B21" s="33"/>
      <c r="C21" s="12" t="s">
        <v>58</v>
      </c>
      <c r="D21" s="12" t="s">
        <v>310</v>
      </c>
      <c r="E21" s="32" t="s">
        <v>230</v>
      </c>
      <c r="F21" s="32" t="s">
        <v>230</v>
      </c>
      <c r="G21" s="12">
        <v>10</v>
      </c>
      <c r="H21" s="23">
        <v>1</v>
      </c>
      <c r="I21" s="12">
        <f t="shared" si="2"/>
        <v>10</v>
      </c>
      <c r="J21" s="12"/>
    </row>
    <row r="22" s="2" customFormat="1" ht="24" customHeight="1" spans="1:10">
      <c r="A22" s="30"/>
      <c r="B22" s="36"/>
      <c r="C22" s="12" t="s">
        <v>59</v>
      </c>
      <c r="D22" s="12" t="s">
        <v>310</v>
      </c>
      <c r="E22" s="32" t="s">
        <v>230</v>
      </c>
      <c r="F22" s="32" t="s">
        <v>230</v>
      </c>
      <c r="G22" s="12">
        <v>10</v>
      </c>
      <c r="H22" s="23">
        <v>1</v>
      </c>
      <c r="I22" s="12">
        <f t="shared" si="2"/>
        <v>10</v>
      </c>
      <c r="J22" s="12"/>
    </row>
    <row r="23" s="2" customFormat="1" ht="18" customHeight="1" spans="1:10">
      <c r="A23" s="30"/>
      <c r="B23" s="33" t="s">
        <v>62</v>
      </c>
      <c r="C23" s="31" t="s">
        <v>63</v>
      </c>
      <c r="D23" s="12" t="s">
        <v>63</v>
      </c>
      <c r="E23" s="32" t="s">
        <v>122</v>
      </c>
      <c r="F23" s="32" t="s">
        <v>122</v>
      </c>
      <c r="G23" s="12">
        <v>10</v>
      </c>
      <c r="H23" s="23">
        <v>1</v>
      </c>
      <c r="I23" s="12">
        <f t="shared" si="2"/>
        <v>10</v>
      </c>
      <c r="J23" s="12"/>
    </row>
    <row r="24" s="2" customFormat="1" ht="18" customHeight="1" spans="1:10">
      <c r="A24" s="30"/>
      <c r="B24" s="36"/>
      <c r="C24" s="36"/>
      <c r="D24" s="12"/>
      <c r="E24" s="29"/>
      <c r="F24" s="29"/>
      <c r="G24" s="12"/>
      <c r="H24" s="23"/>
      <c r="I24" s="12">
        <f t="shared" si="2"/>
        <v>0</v>
      </c>
      <c r="J24" s="12"/>
    </row>
    <row r="25" s="2" customFormat="1" ht="18" customHeight="1" spans="1:10">
      <c r="A25" s="37" t="s">
        <v>66</v>
      </c>
      <c r="B25" s="38"/>
      <c r="C25" s="39" t="s">
        <v>67</v>
      </c>
      <c r="D25" s="40"/>
      <c r="E25" s="40"/>
      <c r="F25" s="40"/>
      <c r="G25" s="39"/>
      <c r="H25" s="41"/>
      <c r="I25" s="39"/>
      <c r="J25" s="39"/>
    </row>
    <row r="26" s="3" customFormat="1" ht="24" customHeight="1" spans="1:10">
      <c r="A26" s="37" t="s">
        <v>68</v>
      </c>
      <c r="B26" s="38"/>
      <c r="C26" s="39"/>
      <c r="D26" s="40"/>
      <c r="E26" s="40"/>
      <c r="F26" s="40"/>
      <c r="G26" s="39"/>
      <c r="H26" s="41"/>
      <c r="I26" s="39"/>
      <c r="J26" s="39"/>
    </row>
    <row r="27" s="3" customFormat="1" ht="24" customHeight="1" spans="1:10">
      <c r="A27" s="37" t="s">
        <v>69</v>
      </c>
      <c r="B27" s="38"/>
      <c r="C27" s="39"/>
      <c r="D27" s="40"/>
      <c r="E27" s="40"/>
      <c r="F27" s="40"/>
      <c r="G27" s="39"/>
      <c r="H27" s="41"/>
      <c r="I27" s="39"/>
      <c r="J27" s="39"/>
    </row>
    <row r="28" s="4" customFormat="1" ht="21" customHeight="1" spans="1:10">
      <c r="A28" s="42" t="s">
        <v>70</v>
      </c>
      <c r="B28" s="42"/>
      <c r="C28" s="43" t="s">
        <v>273</v>
      </c>
      <c r="D28" s="43"/>
      <c r="E28" s="43"/>
      <c r="F28" s="43"/>
      <c r="G28" s="43" t="s">
        <v>72</v>
      </c>
      <c r="H28" s="43"/>
      <c r="I28" s="43"/>
      <c r="J28" s="43"/>
    </row>
    <row r="29" s="4" customFormat="1" ht="9" customHeight="1" spans="1:10">
      <c r="A29" s="42"/>
      <c r="B29" s="42"/>
      <c r="C29" s="44"/>
      <c r="D29" s="44"/>
      <c r="E29" s="44"/>
      <c r="F29" s="44"/>
      <c r="G29" s="44"/>
      <c r="H29" s="44"/>
      <c r="I29" s="44"/>
      <c r="J29" s="44"/>
    </row>
    <row r="30" s="4" customFormat="1" ht="16" customHeight="1" spans="1:10">
      <c r="A30" s="45" t="s">
        <v>73</v>
      </c>
      <c r="B30" s="45"/>
      <c r="C30" s="46"/>
      <c r="D30" s="46"/>
      <c r="E30" s="46"/>
      <c r="F30" s="46"/>
      <c r="G30" s="46"/>
      <c r="H30" s="42"/>
      <c r="I30" s="46"/>
      <c r="J30" s="46"/>
    </row>
    <row r="31" s="1" customFormat="1" ht="24" customHeight="1" spans="1:10">
      <c r="A31" s="47" t="s">
        <v>74</v>
      </c>
      <c r="B31" s="47"/>
      <c r="C31" s="47"/>
      <c r="D31" s="47"/>
      <c r="E31" s="47"/>
      <c r="F31" s="47"/>
      <c r="G31" s="47"/>
      <c r="H31" s="48"/>
      <c r="I31" s="47"/>
      <c r="J31" s="47"/>
    </row>
    <row r="32" s="1" customFormat="1" ht="16" customHeight="1" spans="1:1">
      <c r="A32" s="2" t="s">
        <v>75</v>
      </c>
    </row>
    <row r="33" s="1" customFormat="1" ht="24" customHeight="1" spans="1:10">
      <c r="A33" s="49" t="s">
        <v>76</v>
      </c>
      <c r="B33" s="49"/>
      <c r="C33" s="49"/>
      <c r="D33" s="49"/>
      <c r="E33" s="49"/>
      <c r="F33" s="49"/>
      <c r="G33" s="49"/>
      <c r="H33" s="49"/>
      <c r="I33" s="49"/>
      <c r="J33" s="49"/>
    </row>
    <row r="34" s="1" customFormat="1" ht="18" customHeight="1" spans="1:10">
      <c r="A34" s="49" t="s">
        <v>77</v>
      </c>
      <c r="B34" s="50"/>
      <c r="C34" s="50"/>
      <c r="D34" s="50"/>
      <c r="E34" s="50"/>
      <c r="F34" s="50"/>
      <c r="G34" s="50"/>
      <c r="H34" s="50"/>
      <c r="I34" s="50"/>
      <c r="J34" s="50"/>
    </row>
    <row r="35" s="1" customFormat="1" ht="16" customHeight="1" spans="1:10">
      <c r="A35" s="2" t="s">
        <v>78</v>
      </c>
      <c r="B35" s="2"/>
      <c r="C35" s="2"/>
      <c r="D35" s="2"/>
      <c r="E35" s="2"/>
      <c r="F35" s="2"/>
      <c r="G35" s="2"/>
      <c r="H35" s="51"/>
      <c r="I35" s="2"/>
      <c r="J35" s="2"/>
    </row>
    <row r="36" s="1" customFormat="1" ht="16" customHeight="1" spans="1:10">
      <c r="A36" s="2" t="s">
        <v>79</v>
      </c>
      <c r="B36" s="2"/>
      <c r="C36" s="2"/>
      <c r="D36" s="2"/>
      <c r="E36" s="2"/>
      <c r="F36" s="2"/>
      <c r="G36" s="2"/>
      <c r="H36" s="51"/>
      <c r="I36" s="2"/>
      <c r="J36"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5:B25"/>
    <mergeCell ref="C25:J25"/>
    <mergeCell ref="A26:B26"/>
    <mergeCell ref="C26:J26"/>
    <mergeCell ref="A27:B27"/>
    <mergeCell ref="C27:J27"/>
    <mergeCell ref="A28:B28"/>
    <mergeCell ref="A31:J31"/>
    <mergeCell ref="A33:J33"/>
    <mergeCell ref="A34:J34"/>
    <mergeCell ref="A13:A24"/>
    <mergeCell ref="B14:B18"/>
    <mergeCell ref="B19:B22"/>
    <mergeCell ref="B23:B24"/>
    <mergeCell ref="C23:C24"/>
    <mergeCell ref="A6:B10"/>
    <mergeCell ref="A11:B12"/>
  </mergeCells>
  <printOptions horizontalCentered="1"/>
  <pageMargins left="0.511805555555556" right="0.314583333333333" top="0.802777777777778" bottom="0.60625" header="0.5" footer="0.5"/>
  <pageSetup paperSize="9" orientation="portrait" horizontalDpi="6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5"/>
  <sheetViews>
    <sheetView topLeftCell="A4" workbookViewId="0">
      <selection activeCell="L17" sqref="L17"/>
    </sheetView>
  </sheetViews>
  <sheetFormatPr defaultColWidth="9" defaultRowHeight="13.5"/>
  <cols>
    <col min="1" max="2" width="5.125" style="1" customWidth="1"/>
    <col min="3" max="3" width="9.00833333333333" style="1" customWidth="1"/>
    <col min="4" max="4" width="19.125" style="1" customWidth="1"/>
    <col min="5" max="6" width="8.625" style="1" customWidth="1"/>
    <col min="7" max="7" width="10.0083333333333" style="1" customWidth="1"/>
    <col min="8" max="8" width="8.625" style="5" customWidth="1"/>
    <col min="9" max="9" width="5.75833333333333" style="1" customWidth="1"/>
    <col min="10" max="10" width="15.625" style="1" customWidth="1"/>
    <col min="11" max="16354" width="9" style="1"/>
    <col min="16355" max="16384" width="9" style="3"/>
  </cols>
  <sheetData>
    <row r="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311</v>
      </c>
      <c r="D4" s="10"/>
      <c r="E4" s="10"/>
      <c r="F4" s="11"/>
      <c r="G4" s="12" t="s">
        <v>4</v>
      </c>
      <c r="H4" s="12">
        <f>SUM(I14:I23)+J7</f>
        <v>100</v>
      </c>
      <c r="I4" s="29" t="s">
        <v>5</v>
      </c>
      <c r="J4" s="29" t="str">
        <f>IF(AND(H4&gt;=90),"优",IF(AND(H4&gt;=80,H4&lt;90),"良",IF(AND(H4&gt;=60,H4&lt;80),"中",IF(AND(H4&lt;60),"差",0))))</f>
        <v>优</v>
      </c>
    </row>
    <row r="5" s="2" customFormat="1" ht="19" customHeight="1" spans="1:10">
      <c r="A5" s="9" t="s">
        <v>6</v>
      </c>
      <c r="B5" s="10"/>
      <c r="C5" s="13" t="s">
        <v>7</v>
      </c>
      <c r="D5" s="14"/>
      <c r="E5" s="14"/>
      <c r="F5" s="15"/>
      <c r="G5" s="12" t="s">
        <v>8</v>
      </c>
      <c r="H5" s="10" t="s">
        <v>312</v>
      </c>
      <c r="I5" s="10"/>
      <c r="J5" s="11"/>
    </row>
    <row r="6" s="2" customFormat="1" ht="27" customHeight="1" spans="1:10">
      <c r="A6" s="17" t="s">
        <v>10</v>
      </c>
      <c r="B6" s="18"/>
      <c r="C6" s="19"/>
      <c r="D6" s="20"/>
      <c r="E6" s="12" t="s">
        <v>11</v>
      </c>
      <c r="F6" s="12" t="s">
        <v>12</v>
      </c>
      <c r="G6" s="12" t="s">
        <v>13</v>
      </c>
      <c r="H6" s="12" t="s">
        <v>14</v>
      </c>
      <c r="I6" s="12" t="s">
        <v>15</v>
      </c>
      <c r="J6" s="29" t="s">
        <v>16</v>
      </c>
    </row>
    <row r="7" s="2" customFormat="1" ht="18" customHeight="1" spans="1:10">
      <c r="A7" s="21"/>
      <c r="B7" s="22"/>
      <c r="C7" s="9" t="s">
        <v>17</v>
      </c>
      <c r="D7" s="11"/>
      <c r="E7" s="12">
        <f t="shared" ref="E7:H7" si="0">SUM(E8:E10)</f>
        <v>15</v>
      </c>
      <c r="F7" s="12">
        <f t="shared" si="0"/>
        <v>15</v>
      </c>
      <c r="G7" s="12">
        <f t="shared" si="0"/>
        <v>15</v>
      </c>
      <c r="H7" s="23">
        <f t="shared" si="0"/>
        <v>1</v>
      </c>
      <c r="I7" s="12">
        <v>10</v>
      </c>
      <c r="J7" s="53">
        <f>H7*I7</f>
        <v>10</v>
      </c>
    </row>
    <row r="8" s="2" customFormat="1" ht="18" customHeight="1" spans="1:10">
      <c r="A8" s="21"/>
      <c r="B8" s="22"/>
      <c r="C8" s="9" t="s">
        <v>18</v>
      </c>
      <c r="D8" s="11"/>
      <c r="E8" s="12">
        <v>15</v>
      </c>
      <c r="F8" s="12">
        <v>15</v>
      </c>
      <c r="G8" s="12">
        <v>15</v>
      </c>
      <c r="H8" s="23">
        <f t="shared" ref="H8:H10" si="1">G8/F8</f>
        <v>1</v>
      </c>
      <c r="I8" s="12" t="s">
        <v>19</v>
      </c>
      <c r="J8" s="12" t="s">
        <v>19</v>
      </c>
    </row>
    <row r="9" s="2" customFormat="1" ht="18" customHeight="1" spans="1:10">
      <c r="A9" s="21"/>
      <c r="B9" s="22"/>
      <c r="C9" s="9" t="s">
        <v>20</v>
      </c>
      <c r="D9" s="11"/>
      <c r="E9" s="12"/>
      <c r="F9" s="12"/>
      <c r="G9" s="12"/>
      <c r="H9" s="23"/>
      <c r="I9" s="12" t="s">
        <v>19</v>
      </c>
      <c r="J9" s="12" t="s">
        <v>19</v>
      </c>
    </row>
    <row r="10" s="2" customFormat="1" ht="18" customHeight="1" spans="1:10">
      <c r="A10" s="24"/>
      <c r="B10" s="25"/>
      <c r="C10" s="9" t="s">
        <v>21</v>
      </c>
      <c r="D10" s="11"/>
      <c r="E10" s="12"/>
      <c r="F10" s="12"/>
      <c r="G10" s="12"/>
      <c r="H10" s="23"/>
      <c r="I10" s="12" t="s">
        <v>19</v>
      </c>
      <c r="J10" s="12" t="s">
        <v>19</v>
      </c>
    </row>
    <row r="11" s="2" customFormat="1" ht="20" customHeight="1" spans="1:10">
      <c r="A11" s="17" t="s">
        <v>22</v>
      </c>
      <c r="B11" s="18"/>
      <c r="C11" s="12" t="s">
        <v>23</v>
      </c>
      <c r="D11" s="12"/>
      <c r="E11" s="12"/>
      <c r="F11" s="12"/>
      <c r="G11" s="10" t="s">
        <v>24</v>
      </c>
      <c r="H11" s="10"/>
      <c r="I11" s="10"/>
      <c r="J11" s="11"/>
    </row>
    <row r="12" s="2" customFormat="1" ht="40" customHeight="1" spans="1:10">
      <c r="A12" s="24"/>
      <c r="B12" s="25"/>
      <c r="C12" s="26" t="s">
        <v>313</v>
      </c>
      <c r="D12" s="27"/>
      <c r="E12" s="27"/>
      <c r="F12" s="27"/>
      <c r="G12" s="16" t="s">
        <v>314</v>
      </c>
      <c r="H12" s="16"/>
      <c r="I12" s="16"/>
      <c r="J12" s="52"/>
    </row>
    <row r="13" s="2" customFormat="1" ht="33" customHeight="1" spans="1:10">
      <c r="A13" s="28" t="s">
        <v>27</v>
      </c>
      <c r="B13" s="12" t="s">
        <v>28</v>
      </c>
      <c r="C13" s="12" t="s">
        <v>29</v>
      </c>
      <c r="D13" s="12" t="s">
        <v>30</v>
      </c>
      <c r="E13" s="12" t="s">
        <v>31</v>
      </c>
      <c r="F13" s="12" t="s">
        <v>32</v>
      </c>
      <c r="G13" s="12" t="s">
        <v>15</v>
      </c>
      <c r="H13" s="29" t="s">
        <v>33</v>
      </c>
      <c r="I13" s="51" t="s">
        <v>16</v>
      </c>
      <c r="J13" s="12" t="s">
        <v>34</v>
      </c>
    </row>
    <row r="14" s="2" customFormat="1" ht="19" customHeight="1" spans="1:10">
      <c r="A14" s="30"/>
      <c r="B14" s="31" t="s">
        <v>35</v>
      </c>
      <c r="C14" s="12" t="s">
        <v>36</v>
      </c>
      <c r="D14" s="12" t="s">
        <v>315</v>
      </c>
      <c r="E14" s="29" t="s">
        <v>316</v>
      </c>
      <c r="F14" s="29" t="s">
        <v>86</v>
      </c>
      <c r="G14" s="12">
        <v>15</v>
      </c>
      <c r="H14" s="23">
        <v>1</v>
      </c>
      <c r="I14" s="12">
        <f>G14*H14</f>
        <v>15</v>
      </c>
      <c r="J14" s="12"/>
    </row>
    <row r="15" s="2" customFormat="1" ht="19" customHeight="1" spans="1:10">
      <c r="A15" s="30"/>
      <c r="B15" s="33"/>
      <c r="C15" s="12" t="s">
        <v>40</v>
      </c>
      <c r="D15" s="12" t="s">
        <v>317</v>
      </c>
      <c r="E15" s="29" t="s">
        <v>318</v>
      </c>
      <c r="F15" s="29" t="s">
        <v>42</v>
      </c>
      <c r="G15" s="12">
        <v>15</v>
      </c>
      <c r="H15" s="23">
        <v>1</v>
      </c>
      <c r="I15" s="12">
        <f t="shared" ref="I15:I23" si="2">G15*H15</f>
        <v>15</v>
      </c>
      <c r="J15" s="12"/>
    </row>
    <row r="16" s="2" customFormat="1" ht="19" customHeight="1" spans="1:10">
      <c r="A16" s="30"/>
      <c r="B16" s="33"/>
      <c r="C16" s="12" t="s">
        <v>43</v>
      </c>
      <c r="D16" s="12" t="s">
        <v>205</v>
      </c>
      <c r="E16" s="29" t="s">
        <v>42</v>
      </c>
      <c r="F16" s="29" t="s">
        <v>42</v>
      </c>
      <c r="G16" s="12">
        <v>10</v>
      </c>
      <c r="H16" s="23">
        <v>1</v>
      </c>
      <c r="I16" s="12">
        <f t="shared" si="2"/>
        <v>10</v>
      </c>
      <c r="J16" s="12"/>
    </row>
    <row r="17" s="2" customFormat="1" ht="19" customHeight="1" spans="1:10">
      <c r="A17" s="30"/>
      <c r="B17" s="36"/>
      <c r="C17" s="12" t="s">
        <v>45</v>
      </c>
      <c r="D17" s="12" t="s">
        <v>319</v>
      </c>
      <c r="E17" s="29" t="s">
        <v>320</v>
      </c>
      <c r="F17" s="29" t="s">
        <v>321</v>
      </c>
      <c r="G17" s="12">
        <v>10</v>
      </c>
      <c r="H17" s="23">
        <v>1</v>
      </c>
      <c r="I17" s="12">
        <f t="shared" si="2"/>
        <v>10</v>
      </c>
      <c r="J17" s="12"/>
    </row>
    <row r="18" s="2" customFormat="1" ht="19" customHeight="1" spans="1:10">
      <c r="A18" s="30"/>
      <c r="B18" s="31" t="s">
        <v>49</v>
      </c>
      <c r="C18" s="12" t="s">
        <v>50</v>
      </c>
      <c r="D18" s="12"/>
      <c r="E18" s="29"/>
      <c r="F18" s="29"/>
      <c r="G18" s="12"/>
      <c r="H18" s="23"/>
      <c r="I18" s="12">
        <f t="shared" si="2"/>
        <v>0</v>
      </c>
      <c r="J18" s="12"/>
    </row>
    <row r="19" s="2" customFormat="1" ht="24" customHeight="1" spans="1:10">
      <c r="A19" s="30"/>
      <c r="B19" s="33"/>
      <c r="C19" s="12" t="s">
        <v>54</v>
      </c>
      <c r="D19" s="12" t="s">
        <v>271</v>
      </c>
      <c r="E19" s="29" t="s">
        <v>230</v>
      </c>
      <c r="F19" s="29" t="s">
        <v>230</v>
      </c>
      <c r="G19" s="12">
        <v>10</v>
      </c>
      <c r="H19" s="23">
        <v>1</v>
      </c>
      <c r="I19" s="12">
        <f t="shared" si="2"/>
        <v>10</v>
      </c>
      <c r="J19" s="12"/>
    </row>
    <row r="20" s="2" customFormat="1" ht="19" customHeight="1" spans="1:10">
      <c r="A20" s="30"/>
      <c r="B20" s="33"/>
      <c r="C20" s="12" t="s">
        <v>58</v>
      </c>
      <c r="D20" s="12" t="s">
        <v>272</v>
      </c>
      <c r="E20" s="29" t="s">
        <v>230</v>
      </c>
      <c r="F20" s="29" t="s">
        <v>230</v>
      </c>
      <c r="G20" s="12">
        <v>10</v>
      </c>
      <c r="H20" s="23">
        <v>1</v>
      </c>
      <c r="I20" s="12">
        <f t="shared" si="2"/>
        <v>10</v>
      </c>
      <c r="J20" s="12"/>
    </row>
    <row r="21" s="2" customFormat="1" ht="24" customHeight="1" spans="1:10">
      <c r="A21" s="30"/>
      <c r="B21" s="36"/>
      <c r="C21" s="12" t="s">
        <v>59</v>
      </c>
      <c r="D21" s="12" t="s">
        <v>271</v>
      </c>
      <c r="E21" s="29" t="s">
        <v>230</v>
      </c>
      <c r="F21" s="29" t="s">
        <v>230</v>
      </c>
      <c r="G21" s="12">
        <v>10</v>
      </c>
      <c r="H21" s="23">
        <v>1</v>
      </c>
      <c r="I21" s="12">
        <f t="shared" si="2"/>
        <v>10</v>
      </c>
      <c r="J21" s="12"/>
    </row>
    <row r="22" s="2" customFormat="1" ht="20" customHeight="1" spans="1:10">
      <c r="A22" s="30"/>
      <c r="B22" s="33" t="s">
        <v>62</v>
      </c>
      <c r="C22" s="31" t="s">
        <v>63</v>
      </c>
      <c r="D22" s="12" t="s">
        <v>250</v>
      </c>
      <c r="E22" s="29" t="s">
        <v>122</v>
      </c>
      <c r="F22" s="71">
        <v>0.95</v>
      </c>
      <c r="G22" s="12">
        <v>10</v>
      </c>
      <c r="H22" s="23">
        <v>1</v>
      </c>
      <c r="I22" s="12">
        <f t="shared" si="2"/>
        <v>10</v>
      </c>
      <c r="J22" s="12"/>
    </row>
    <row r="23" s="2" customFormat="1" ht="20" customHeight="1" spans="1:10">
      <c r="A23" s="30"/>
      <c r="B23" s="36"/>
      <c r="C23" s="36"/>
      <c r="D23" s="12"/>
      <c r="E23" s="29"/>
      <c r="F23" s="29"/>
      <c r="G23" s="12"/>
      <c r="H23" s="23"/>
      <c r="I23" s="12">
        <f t="shared" si="2"/>
        <v>0</v>
      </c>
      <c r="J23" s="12"/>
    </row>
    <row r="24" s="2" customFormat="1" ht="23" customHeight="1" spans="1:10">
      <c r="A24" s="37" t="s">
        <v>66</v>
      </c>
      <c r="B24" s="38"/>
      <c r="C24" s="39" t="s">
        <v>67</v>
      </c>
      <c r="D24" s="40"/>
      <c r="E24" s="40"/>
      <c r="F24" s="40"/>
      <c r="G24" s="39"/>
      <c r="H24" s="41"/>
      <c r="I24" s="39"/>
      <c r="J24" s="39"/>
    </row>
    <row r="25" s="3" customFormat="1" ht="24" customHeight="1" spans="1:10">
      <c r="A25" s="37" t="s">
        <v>68</v>
      </c>
      <c r="B25" s="38"/>
      <c r="C25" s="39"/>
      <c r="D25" s="40"/>
      <c r="E25" s="40"/>
      <c r="F25" s="40"/>
      <c r="G25" s="39"/>
      <c r="H25" s="41"/>
      <c r="I25" s="39"/>
      <c r="J25" s="39"/>
    </row>
    <row r="26" s="3" customFormat="1" ht="24" customHeight="1" spans="1:10">
      <c r="A26" s="37" t="s">
        <v>69</v>
      </c>
      <c r="B26" s="38"/>
      <c r="C26" s="39"/>
      <c r="D26" s="40"/>
      <c r="E26" s="40"/>
      <c r="F26" s="40"/>
      <c r="G26" s="39"/>
      <c r="H26" s="41"/>
      <c r="I26" s="39"/>
      <c r="J26" s="39"/>
    </row>
    <row r="27" s="4" customFormat="1" ht="21" customHeight="1" spans="1:10">
      <c r="A27" s="42" t="s">
        <v>70</v>
      </c>
      <c r="B27" s="42"/>
      <c r="C27" s="43" t="s">
        <v>322</v>
      </c>
      <c r="D27" s="43"/>
      <c r="E27" s="43"/>
      <c r="F27" s="43"/>
      <c r="G27" s="43" t="s">
        <v>72</v>
      </c>
      <c r="H27" s="43"/>
      <c r="I27" s="43"/>
      <c r="J27" s="43"/>
    </row>
    <row r="28" s="4" customFormat="1" ht="9" customHeight="1" spans="1:10">
      <c r="A28" s="42"/>
      <c r="B28" s="42"/>
      <c r="C28" s="44"/>
      <c r="D28" s="44"/>
      <c r="E28" s="44"/>
      <c r="F28" s="44"/>
      <c r="G28" s="44"/>
      <c r="H28" s="44"/>
      <c r="I28" s="44"/>
      <c r="J28" s="44"/>
    </row>
    <row r="29" s="4" customFormat="1" ht="16" customHeight="1" spans="1:10">
      <c r="A29" s="45" t="s">
        <v>73</v>
      </c>
      <c r="B29" s="45"/>
      <c r="C29" s="46"/>
      <c r="D29" s="46"/>
      <c r="E29" s="46"/>
      <c r="F29" s="46"/>
      <c r="G29" s="46"/>
      <c r="H29" s="42"/>
      <c r="I29" s="46"/>
      <c r="J29" s="46"/>
    </row>
    <row r="30" s="1" customFormat="1" ht="24" customHeight="1" spans="1:10">
      <c r="A30" s="47" t="s">
        <v>74</v>
      </c>
      <c r="B30" s="47"/>
      <c r="C30" s="47"/>
      <c r="D30" s="47"/>
      <c r="E30" s="47"/>
      <c r="F30" s="47"/>
      <c r="G30" s="47"/>
      <c r="H30" s="48"/>
      <c r="I30" s="47"/>
      <c r="J30" s="47"/>
    </row>
    <row r="31" s="1" customFormat="1" ht="16" customHeight="1" spans="1:1">
      <c r="A31" s="2" t="s">
        <v>75</v>
      </c>
    </row>
    <row r="32" s="1" customFormat="1" ht="24" customHeight="1" spans="1:10">
      <c r="A32" s="49" t="s">
        <v>76</v>
      </c>
      <c r="B32" s="49"/>
      <c r="C32" s="49"/>
      <c r="D32" s="49"/>
      <c r="E32" s="49"/>
      <c r="F32" s="49"/>
      <c r="G32" s="49"/>
      <c r="H32" s="49"/>
      <c r="I32" s="49"/>
      <c r="J32" s="49"/>
    </row>
    <row r="33" s="1" customFormat="1" ht="18" customHeight="1" spans="1:10">
      <c r="A33" s="49" t="s">
        <v>77</v>
      </c>
      <c r="B33" s="50"/>
      <c r="C33" s="50"/>
      <c r="D33" s="50"/>
      <c r="E33" s="50"/>
      <c r="F33" s="50"/>
      <c r="G33" s="50"/>
      <c r="H33" s="50"/>
      <c r="I33" s="50"/>
      <c r="J33" s="50"/>
    </row>
    <row r="34" s="1" customFormat="1" ht="16" customHeight="1" spans="1:10">
      <c r="A34" s="2" t="s">
        <v>78</v>
      </c>
      <c r="B34" s="2"/>
      <c r="C34" s="2"/>
      <c r="D34" s="2"/>
      <c r="E34" s="2"/>
      <c r="F34" s="2"/>
      <c r="G34" s="2"/>
      <c r="H34" s="51"/>
      <c r="I34" s="2"/>
      <c r="J34" s="2"/>
    </row>
    <row r="35" s="1" customFormat="1" ht="16" customHeight="1" spans="1:10">
      <c r="A35" s="2" t="s">
        <v>79</v>
      </c>
      <c r="B35" s="2"/>
      <c r="C35" s="2"/>
      <c r="D35" s="2"/>
      <c r="E35" s="2"/>
      <c r="F35" s="2"/>
      <c r="G35" s="2"/>
      <c r="H35" s="51"/>
      <c r="I35" s="2"/>
      <c r="J35"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4:B24"/>
    <mergeCell ref="C24:J24"/>
    <mergeCell ref="A25:B25"/>
    <mergeCell ref="C25:J25"/>
    <mergeCell ref="A26:B26"/>
    <mergeCell ref="C26:J26"/>
    <mergeCell ref="A27:B27"/>
    <mergeCell ref="A30:J30"/>
    <mergeCell ref="A32:J32"/>
    <mergeCell ref="A33:J33"/>
    <mergeCell ref="A13:A23"/>
    <mergeCell ref="B14:B17"/>
    <mergeCell ref="B18:B21"/>
    <mergeCell ref="B22:B23"/>
    <mergeCell ref="C22:C23"/>
    <mergeCell ref="A6:B10"/>
    <mergeCell ref="A11:B12"/>
  </mergeCells>
  <printOptions horizontalCentered="1"/>
  <pageMargins left="0.511805555555556" right="0.314583333333333" top="0.802777777777778" bottom="0.60625" header="0.5" footer="0.5"/>
  <pageSetup paperSize="9" orientation="portrait" horizontalDpi="600"/>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7"/>
  <sheetViews>
    <sheetView workbookViewId="0">
      <selection activeCell="L17" sqref="L17"/>
    </sheetView>
  </sheetViews>
  <sheetFormatPr defaultColWidth="9" defaultRowHeight="13.5"/>
  <cols>
    <col min="1" max="2" width="5.125" style="1" customWidth="1"/>
    <col min="3" max="3" width="9.00833333333333" style="1" customWidth="1"/>
    <col min="4" max="4" width="19.125" style="1" customWidth="1"/>
    <col min="5" max="6" width="8.625" style="1" customWidth="1"/>
    <col min="7" max="7" width="10.0083333333333" style="1" customWidth="1"/>
    <col min="8" max="8" width="8.625" style="5" customWidth="1"/>
    <col min="9" max="9" width="5.75833333333333" style="1" customWidth="1"/>
    <col min="10" max="10" width="15.625" style="1" customWidth="1"/>
    <col min="11" max="16354" width="9" style="1"/>
    <col min="16355" max="16384" width="9" style="3"/>
  </cols>
  <sheetData>
    <row r="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24" customHeight="1" spans="1:10">
      <c r="A4" s="9" t="s">
        <v>2</v>
      </c>
      <c r="B4" s="10"/>
      <c r="C4" s="9" t="s">
        <v>323</v>
      </c>
      <c r="D4" s="10"/>
      <c r="E4" s="10"/>
      <c r="F4" s="11"/>
      <c r="G4" s="12" t="s">
        <v>4</v>
      </c>
      <c r="H4" s="12">
        <f>SUM(I14:I25)+J7</f>
        <v>100</v>
      </c>
      <c r="I4" s="29" t="s">
        <v>5</v>
      </c>
      <c r="J4" s="29" t="str">
        <f>IF(AND(H4&gt;=90),"优",IF(AND(H4&gt;=80,H4&lt;90),"良",IF(AND(H4&gt;=60,H4&lt;80),"中",IF(AND(H4&lt;60),"差",0))))</f>
        <v>优</v>
      </c>
    </row>
    <row r="5" s="2" customFormat="1" ht="19" customHeight="1" spans="1:10">
      <c r="A5" s="9" t="s">
        <v>6</v>
      </c>
      <c r="B5" s="10"/>
      <c r="C5" s="13" t="s">
        <v>7</v>
      </c>
      <c r="D5" s="14"/>
      <c r="E5" s="14"/>
      <c r="F5" s="15"/>
      <c r="G5" s="12" t="s">
        <v>8</v>
      </c>
      <c r="H5" s="10" t="s">
        <v>312</v>
      </c>
      <c r="I5" s="10"/>
      <c r="J5" s="11"/>
    </row>
    <row r="6" s="2" customFormat="1" ht="27" customHeight="1" spans="1:10">
      <c r="A6" s="17" t="s">
        <v>10</v>
      </c>
      <c r="B6" s="18"/>
      <c r="C6" s="19"/>
      <c r="D6" s="20"/>
      <c r="E6" s="12" t="s">
        <v>11</v>
      </c>
      <c r="F6" s="12" t="s">
        <v>12</v>
      </c>
      <c r="G6" s="12" t="s">
        <v>13</v>
      </c>
      <c r="H6" s="12" t="s">
        <v>14</v>
      </c>
      <c r="I6" s="12" t="s">
        <v>15</v>
      </c>
      <c r="J6" s="29" t="s">
        <v>16</v>
      </c>
    </row>
    <row r="7" s="2" customFormat="1" ht="18" customHeight="1" spans="1:10">
      <c r="A7" s="21"/>
      <c r="B7" s="22"/>
      <c r="C7" s="9" t="s">
        <v>17</v>
      </c>
      <c r="D7" s="11"/>
      <c r="E7" s="12">
        <f t="shared" ref="E7:H7" si="0">SUM(E8:E10)</f>
        <v>0</v>
      </c>
      <c r="F7" s="12">
        <f t="shared" si="0"/>
        <v>300</v>
      </c>
      <c r="G7" s="12">
        <f t="shared" si="0"/>
        <v>300</v>
      </c>
      <c r="H7" s="23">
        <f t="shared" si="0"/>
        <v>1</v>
      </c>
      <c r="I7" s="12">
        <v>10</v>
      </c>
      <c r="J7" s="53">
        <f>H7*I7</f>
        <v>10</v>
      </c>
    </row>
    <row r="8" s="2" customFormat="1" ht="18" customHeight="1" spans="1:10">
      <c r="A8" s="21"/>
      <c r="B8" s="22"/>
      <c r="C8" s="9" t="s">
        <v>18</v>
      </c>
      <c r="D8" s="11"/>
      <c r="E8" s="12"/>
      <c r="F8" s="12">
        <v>300</v>
      </c>
      <c r="G8" s="12">
        <v>300</v>
      </c>
      <c r="H8" s="23">
        <f t="shared" ref="H8:H10" si="1">G8/F8</f>
        <v>1</v>
      </c>
      <c r="I8" s="12" t="s">
        <v>19</v>
      </c>
      <c r="J8" s="12" t="s">
        <v>19</v>
      </c>
    </row>
    <row r="9" s="2" customFormat="1" ht="18" customHeight="1" spans="1:10">
      <c r="A9" s="21"/>
      <c r="B9" s="22"/>
      <c r="C9" s="9" t="s">
        <v>20</v>
      </c>
      <c r="D9" s="11"/>
      <c r="E9" s="12"/>
      <c r="F9" s="12"/>
      <c r="G9" s="12"/>
      <c r="H9" s="23"/>
      <c r="I9" s="12" t="s">
        <v>19</v>
      </c>
      <c r="J9" s="12" t="s">
        <v>19</v>
      </c>
    </row>
    <row r="10" s="2" customFormat="1" ht="18" customHeight="1" spans="1:10">
      <c r="A10" s="24"/>
      <c r="B10" s="25"/>
      <c r="C10" s="9" t="s">
        <v>21</v>
      </c>
      <c r="D10" s="11"/>
      <c r="E10" s="12"/>
      <c r="F10" s="12"/>
      <c r="G10" s="12"/>
      <c r="H10" s="23"/>
      <c r="I10" s="12" t="s">
        <v>19</v>
      </c>
      <c r="J10" s="12" t="s">
        <v>19</v>
      </c>
    </row>
    <row r="11" s="2" customFormat="1" ht="20" customHeight="1" spans="1:10">
      <c r="A11" s="17" t="s">
        <v>22</v>
      </c>
      <c r="B11" s="18"/>
      <c r="C11" s="12" t="s">
        <v>23</v>
      </c>
      <c r="D11" s="12"/>
      <c r="E11" s="12"/>
      <c r="F11" s="12"/>
      <c r="G11" s="10" t="s">
        <v>24</v>
      </c>
      <c r="H11" s="10"/>
      <c r="I11" s="10"/>
      <c r="J11" s="11"/>
    </row>
    <row r="12" s="2" customFormat="1" ht="30" customHeight="1" spans="1:10">
      <c r="A12" s="24"/>
      <c r="B12" s="25"/>
      <c r="C12" s="26" t="s">
        <v>324</v>
      </c>
      <c r="D12" s="27"/>
      <c r="E12" s="27"/>
      <c r="F12" s="27"/>
      <c r="G12" s="16" t="s">
        <v>325</v>
      </c>
      <c r="H12" s="16"/>
      <c r="I12" s="16"/>
      <c r="J12" s="52"/>
    </row>
    <row r="13" s="2" customFormat="1" ht="33" customHeight="1" spans="1:10">
      <c r="A13" s="28" t="s">
        <v>27</v>
      </c>
      <c r="B13" s="12" t="s">
        <v>28</v>
      </c>
      <c r="C13" s="12" t="s">
        <v>29</v>
      </c>
      <c r="D13" s="12" t="s">
        <v>30</v>
      </c>
      <c r="E13" s="12" t="s">
        <v>31</v>
      </c>
      <c r="F13" s="12" t="s">
        <v>32</v>
      </c>
      <c r="G13" s="12" t="s">
        <v>15</v>
      </c>
      <c r="H13" s="29" t="s">
        <v>33</v>
      </c>
      <c r="I13" s="51" t="s">
        <v>16</v>
      </c>
      <c r="J13" s="12" t="s">
        <v>34</v>
      </c>
    </row>
    <row r="14" s="2" customFormat="1" ht="24" customHeight="1" spans="1:10">
      <c r="A14" s="30"/>
      <c r="B14" s="31" t="s">
        <v>35</v>
      </c>
      <c r="C14" s="12" t="s">
        <v>36</v>
      </c>
      <c r="D14" s="12" t="s">
        <v>326</v>
      </c>
      <c r="E14" s="32" t="s">
        <v>240</v>
      </c>
      <c r="F14" s="32" t="s">
        <v>327</v>
      </c>
      <c r="G14" s="12">
        <v>5</v>
      </c>
      <c r="H14" s="23">
        <v>1</v>
      </c>
      <c r="I14" s="12">
        <f>G14*H14</f>
        <v>5</v>
      </c>
      <c r="J14" s="12"/>
    </row>
    <row r="15" s="2" customFormat="1" ht="24" customHeight="1" spans="1:10">
      <c r="A15" s="30"/>
      <c r="B15" s="31"/>
      <c r="C15" s="12" t="s">
        <v>36</v>
      </c>
      <c r="D15" s="12" t="s">
        <v>328</v>
      </c>
      <c r="E15" s="32" t="s">
        <v>131</v>
      </c>
      <c r="F15" s="32" t="s">
        <v>131</v>
      </c>
      <c r="G15" s="12">
        <v>5</v>
      </c>
      <c r="H15" s="23">
        <v>1</v>
      </c>
      <c r="I15" s="12">
        <f>G15*H15</f>
        <v>5</v>
      </c>
      <c r="J15" s="12"/>
    </row>
    <row r="16" s="2" customFormat="1" ht="18" customHeight="1" spans="1:10">
      <c r="A16" s="30"/>
      <c r="B16" s="31"/>
      <c r="C16" s="12" t="s">
        <v>36</v>
      </c>
      <c r="D16" s="12" t="s">
        <v>329</v>
      </c>
      <c r="E16" s="69" t="s">
        <v>330</v>
      </c>
      <c r="F16" s="32" t="s">
        <v>331</v>
      </c>
      <c r="G16" s="12">
        <v>5</v>
      </c>
      <c r="H16" s="23">
        <v>1</v>
      </c>
      <c r="I16" s="12">
        <f>G16*H16</f>
        <v>5</v>
      </c>
      <c r="J16" s="12"/>
    </row>
    <row r="17" s="2" customFormat="1" ht="18" customHeight="1" spans="1:10">
      <c r="A17" s="30"/>
      <c r="B17" s="33"/>
      <c r="C17" s="12" t="s">
        <v>40</v>
      </c>
      <c r="D17" s="12" t="s">
        <v>317</v>
      </c>
      <c r="E17" s="32" t="s">
        <v>332</v>
      </c>
      <c r="F17" s="32" t="s">
        <v>42</v>
      </c>
      <c r="G17" s="12">
        <v>15</v>
      </c>
      <c r="H17" s="23">
        <v>1</v>
      </c>
      <c r="I17" s="12">
        <f t="shared" ref="I17:I25" si="2">G17*H17</f>
        <v>15</v>
      </c>
      <c r="J17" s="12"/>
    </row>
    <row r="18" s="2" customFormat="1" ht="18" customHeight="1" spans="1:10">
      <c r="A18" s="30"/>
      <c r="B18" s="33"/>
      <c r="C18" s="12" t="s">
        <v>43</v>
      </c>
      <c r="D18" s="12" t="s">
        <v>205</v>
      </c>
      <c r="E18" s="32" t="s">
        <v>42</v>
      </c>
      <c r="F18" s="32" t="s">
        <v>42</v>
      </c>
      <c r="G18" s="12">
        <v>10</v>
      </c>
      <c r="H18" s="23">
        <v>1</v>
      </c>
      <c r="I18" s="12">
        <f t="shared" si="2"/>
        <v>10</v>
      </c>
      <c r="J18" s="12"/>
    </row>
    <row r="19" s="2" customFormat="1" ht="18" customHeight="1" spans="1:10">
      <c r="A19" s="30"/>
      <c r="B19" s="36"/>
      <c r="C19" s="12" t="s">
        <v>45</v>
      </c>
      <c r="D19" s="12" t="s">
        <v>319</v>
      </c>
      <c r="E19" s="69" t="s">
        <v>333</v>
      </c>
      <c r="F19" s="32" t="s">
        <v>334</v>
      </c>
      <c r="G19" s="12">
        <v>10</v>
      </c>
      <c r="H19" s="23">
        <v>1</v>
      </c>
      <c r="I19" s="12">
        <f t="shared" si="2"/>
        <v>10</v>
      </c>
      <c r="J19" s="12"/>
    </row>
    <row r="20" s="2" customFormat="1" ht="18" customHeight="1" spans="1:10">
      <c r="A20" s="30"/>
      <c r="B20" s="31" t="s">
        <v>49</v>
      </c>
      <c r="C20" s="12" t="s">
        <v>50</v>
      </c>
      <c r="D20" s="12"/>
      <c r="E20" s="32"/>
      <c r="F20" s="32"/>
      <c r="G20" s="12"/>
      <c r="H20" s="23"/>
      <c r="I20" s="12">
        <f t="shared" si="2"/>
        <v>0</v>
      </c>
      <c r="J20" s="12"/>
    </row>
    <row r="21" s="2" customFormat="1" ht="18" customHeight="1" spans="1:10">
      <c r="A21" s="30"/>
      <c r="B21" s="33"/>
      <c r="C21" s="12" t="s">
        <v>54</v>
      </c>
      <c r="D21" s="12" t="s">
        <v>335</v>
      </c>
      <c r="E21" s="70" t="s">
        <v>336</v>
      </c>
      <c r="F21" s="70" t="s">
        <v>337</v>
      </c>
      <c r="G21" s="12">
        <v>10</v>
      </c>
      <c r="H21" s="23">
        <v>1</v>
      </c>
      <c r="I21" s="12">
        <f t="shared" si="2"/>
        <v>10</v>
      </c>
      <c r="J21" s="12"/>
    </row>
    <row r="22" s="2" customFormat="1" ht="24" customHeight="1" spans="1:10">
      <c r="A22" s="30"/>
      <c r="B22" s="33"/>
      <c r="C22" s="12" t="s">
        <v>58</v>
      </c>
      <c r="D22" s="12" t="s">
        <v>271</v>
      </c>
      <c r="E22" s="70" t="s">
        <v>336</v>
      </c>
      <c r="F22" s="70" t="s">
        <v>337</v>
      </c>
      <c r="G22" s="12">
        <v>10</v>
      </c>
      <c r="H22" s="23">
        <v>1</v>
      </c>
      <c r="I22" s="12">
        <f t="shared" si="2"/>
        <v>10</v>
      </c>
      <c r="J22" s="12"/>
    </row>
    <row r="23" s="2" customFormat="1" ht="24" customHeight="1" spans="1:10">
      <c r="A23" s="30"/>
      <c r="B23" s="36"/>
      <c r="C23" s="12" t="s">
        <v>59</v>
      </c>
      <c r="D23" s="12" t="s">
        <v>338</v>
      </c>
      <c r="E23" s="29" t="s">
        <v>230</v>
      </c>
      <c r="F23" s="29" t="s">
        <v>230</v>
      </c>
      <c r="G23" s="12">
        <v>10</v>
      </c>
      <c r="H23" s="23">
        <v>1</v>
      </c>
      <c r="I23" s="12">
        <f t="shared" si="2"/>
        <v>10</v>
      </c>
      <c r="J23" s="12"/>
    </row>
    <row r="24" s="2" customFormat="1" ht="18" customHeight="1" spans="1:10">
      <c r="A24" s="30"/>
      <c r="B24" s="33" t="s">
        <v>62</v>
      </c>
      <c r="C24" s="31" t="s">
        <v>63</v>
      </c>
      <c r="D24" s="12" t="s">
        <v>63</v>
      </c>
      <c r="E24" s="32" t="s">
        <v>122</v>
      </c>
      <c r="F24" s="32" t="s">
        <v>125</v>
      </c>
      <c r="G24" s="12">
        <v>10</v>
      </c>
      <c r="H24" s="23">
        <v>1</v>
      </c>
      <c r="I24" s="12">
        <f t="shared" si="2"/>
        <v>10</v>
      </c>
      <c r="J24" s="12"/>
    </row>
    <row r="25" s="2" customFormat="1" ht="18" customHeight="1" spans="1:10">
      <c r="A25" s="30"/>
      <c r="B25" s="36"/>
      <c r="C25" s="36"/>
      <c r="D25" s="12"/>
      <c r="E25" s="29"/>
      <c r="F25" s="29"/>
      <c r="G25" s="12"/>
      <c r="H25" s="23"/>
      <c r="I25" s="12">
        <f t="shared" si="2"/>
        <v>0</v>
      </c>
      <c r="J25" s="12"/>
    </row>
    <row r="26" s="2" customFormat="1" ht="18" customHeight="1" spans="1:10">
      <c r="A26" s="37" t="s">
        <v>66</v>
      </c>
      <c r="B26" s="38"/>
      <c r="C26" s="39" t="s">
        <v>67</v>
      </c>
      <c r="D26" s="40"/>
      <c r="E26" s="40"/>
      <c r="F26" s="40"/>
      <c r="G26" s="39"/>
      <c r="H26" s="41"/>
      <c r="I26" s="39"/>
      <c r="J26" s="39"/>
    </row>
    <row r="27" s="3" customFormat="1" ht="24" customHeight="1" spans="1:10">
      <c r="A27" s="37" t="s">
        <v>68</v>
      </c>
      <c r="B27" s="38"/>
      <c r="C27" s="39"/>
      <c r="D27" s="40"/>
      <c r="E27" s="40"/>
      <c r="F27" s="40"/>
      <c r="G27" s="39"/>
      <c r="H27" s="41"/>
      <c r="I27" s="39"/>
      <c r="J27" s="39"/>
    </row>
    <row r="28" s="3" customFormat="1" ht="24" customHeight="1" spans="1:10">
      <c r="A28" s="37" t="s">
        <v>69</v>
      </c>
      <c r="B28" s="38"/>
      <c r="C28" s="39"/>
      <c r="D28" s="40"/>
      <c r="E28" s="40"/>
      <c r="F28" s="40"/>
      <c r="G28" s="39"/>
      <c r="H28" s="41"/>
      <c r="I28" s="39"/>
      <c r="J28" s="39"/>
    </row>
    <row r="29" s="4" customFormat="1" ht="21" customHeight="1" spans="1:10">
      <c r="A29" s="42" t="s">
        <v>70</v>
      </c>
      <c r="B29" s="42"/>
      <c r="C29" s="43" t="s">
        <v>322</v>
      </c>
      <c r="D29" s="43"/>
      <c r="E29" s="43"/>
      <c r="F29" s="43"/>
      <c r="G29" s="43" t="s">
        <v>72</v>
      </c>
      <c r="H29" s="43"/>
      <c r="I29" s="43"/>
      <c r="J29" s="43"/>
    </row>
    <row r="30" s="4" customFormat="1" ht="9" customHeight="1" spans="1:10">
      <c r="A30" s="42"/>
      <c r="B30" s="42"/>
      <c r="C30" s="44"/>
      <c r="D30" s="44"/>
      <c r="E30" s="44"/>
      <c r="F30" s="44"/>
      <c r="G30" s="44"/>
      <c r="H30" s="44"/>
      <c r="I30" s="44"/>
      <c r="J30" s="44"/>
    </row>
    <row r="31" s="4" customFormat="1" ht="16" customHeight="1" spans="1:10">
      <c r="A31" s="45" t="s">
        <v>73</v>
      </c>
      <c r="B31" s="45"/>
      <c r="C31" s="46"/>
      <c r="D31" s="46"/>
      <c r="E31" s="46"/>
      <c r="F31" s="46"/>
      <c r="G31" s="46"/>
      <c r="H31" s="42"/>
      <c r="I31" s="46"/>
      <c r="J31" s="46"/>
    </row>
    <row r="32" s="1" customFormat="1" ht="24" customHeight="1" spans="1:10">
      <c r="A32" s="47" t="s">
        <v>74</v>
      </c>
      <c r="B32" s="47"/>
      <c r="C32" s="47"/>
      <c r="D32" s="47"/>
      <c r="E32" s="47"/>
      <c r="F32" s="47"/>
      <c r="G32" s="47"/>
      <c r="H32" s="48"/>
      <c r="I32" s="47"/>
      <c r="J32" s="47"/>
    </row>
    <row r="33" s="1" customFormat="1" ht="16" customHeight="1" spans="1:1">
      <c r="A33" s="2" t="s">
        <v>75</v>
      </c>
    </row>
    <row r="34" s="1" customFormat="1" ht="24" customHeight="1" spans="1:10">
      <c r="A34" s="49" t="s">
        <v>76</v>
      </c>
      <c r="B34" s="49"/>
      <c r="C34" s="49"/>
      <c r="D34" s="49"/>
      <c r="E34" s="49"/>
      <c r="F34" s="49"/>
      <c r="G34" s="49"/>
      <c r="H34" s="49"/>
      <c r="I34" s="49"/>
      <c r="J34" s="49"/>
    </row>
    <row r="35" s="1" customFormat="1" ht="18" customHeight="1" spans="1:10">
      <c r="A35" s="49" t="s">
        <v>77</v>
      </c>
      <c r="B35" s="50"/>
      <c r="C35" s="50"/>
      <c r="D35" s="50"/>
      <c r="E35" s="50"/>
      <c r="F35" s="50"/>
      <c r="G35" s="50"/>
      <c r="H35" s="50"/>
      <c r="I35" s="50"/>
      <c r="J35" s="50"/>
    </row>
    <row r="36" s="1" customFormat="1" ht="16" customHeight="1" spans="1:10">
      <c r="A36" s="2" t="s">
        <v>78</v>
      </c>
      <c r="B36" s="2"/>
      <c r="C36" s="2"/>
      <c r="D36" s="2"/>
      <c r="E36" s="2"/>
      <c r="F36" s="2"/>
      <c r="G36" s="2"/>
      <c r="H36" s="51"/>
      <c r="I36" s="2"/>
      <c r="J36" s="2"/>
    </row>
    <row r="37" s="1" customFormat="1" ht="16" customHeight="1" spans="1:10">
      <c r="A37" s="2" t="s">
        <v>79</v>
      </c>
      <c r="B37" s="2"/>
      <c r="C37" s="2"/>
      <c r="D37" s="2"/>
      <c r="E37" s="2"/>
      <c r="F37" s="2"/>
      <c r="G37" s="2"/>
      <c r="H37" s="51"/>
      <c r="I37" s="2"/>
      <c r="J37"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6:B26"/>
    <mergeCell ref="C26:J26"/>
    <mergeCell ref="A27:B27"/>
    <mergeCell ref="C27:J27"/>
    <mergeCell ref="A28:B28"/>
    <mergeCell ref="C28:J28"/>
    <mergeCell ref="A29:B29"/>
    <mergeCell ref="A32:J32"/>
    <mergeCell ref="A34:J34"/>
    <mergeCell ref="A35:J35"/>
    <mergeCell ref="A13:A25"/>
    <mergeCell ref="B14:B19"/>
    <mergeCell ref="B20:B23"/>
    <mergeCell ref="B24:B25"/>
    <mergeCell ref="C24:C25"/>
    <mergeCell ref="A6:B10"/>
    <mergeCell ref="A11:B12"/>
  </mergeCells>
  <printOptions horizontalCentered="1"/>
  <pageMargins left="0.511805555555556" right="0.314583333333333" top="0.802777777777778" bottom="0.60625" header="0.5" footer="0.5"/>
  <pageSetup paperSize="9" orientation="portrait" horizontalDpi="6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5"/>
  <sheetViews>
    <sheetView topLeftCell="A4" workbookViewId="0">
      <selection activeCell="L17" sqref="L17"/>
    </sheetView>
  </sheetViews>
  <sheetFormatPr defaultColWidth="9" defaultRowHeight="13.5"/>
  <cols>
    <col min="1" max="2" width="5.125" style="1" customWidth="1"/>
    <col min="3" max="3" width="9.00833333333333" style="1" customWidth="1"/>
    <col min="4" max="4" width="19.125" style="1" customWidth="1"/>
    <col min="5" max="6" width="8.625" style="1" customWidth="1"/>
    <col min="7" max="7" width="10.0083333333333" style="1" customWidth="1"/>
    <col min="8" max="8" width="8.625" style="5" customWidth="1"/>
    <col min="9" max="9" width="5.75833333333333" style="1" customWidth="1"/>
    <col min="10" max="10" width="15.625" style="1" customWidth="1"/>
    <col min="11" max="16354" width="9" style="1"/>
    <col min="16355" max="16384" width="9" style="3"/>
  </cols>
  <sheetData>
    <row r="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339</v>
      </c>
      <c r="D4" s="10"/>
      <c r="E4" s="10"/>
      <c r="F4" s="11"/>
      <c r="G4" s="12" t="s">
        <v>4</v>
      </c>
      <c r="H4" s="67">
        <f>SUM(I14:I23)+J7</f>
        <v>84.0711484912201</v>
      </c>
      <c r="I4" s="29" t="s">
        <v>5</v>
      </c>
      <c r="J4" s="29" t="str">
        <f>IF(AND(H4&gt;=90),"优",IF(AND(H4&gt;=80,H4&lt;90),"良",IF(AND(H4&gt;=60,H4&lt;80),"中",IF(AND(H4&lt;60),"差",0))))</f>
        <v>良</v>
      </c>
    </row>
    <row r="5" s="2" customFormat="1" ht="19" customHeight="1" spans="1:10">
      <c r="A5" s="9" t="s">
        <v>6</v>
      </c>
      <c r="B5" s="10"/>
      <c r="C5" s="13" t="s">
        <v>7</v>
      </c>
      <c r="D5" s="14"/>
      <c r="E5" s="14"/>
      <c r="F5" s="15"/>
      <c r="G5" s="12" t="s">
        <v>8</v>
      </c>
      <c r="H5" s="10" t="s">
        <v>340</v>
      </c>
      <c r="I5" s="10"/>
      <c r="J5" s="11"/>
    </row>
    <row r="6" s="2" customFormat="1" ht="27" customHeight="1" spans="1:10">
      <c r="A6" s="17" t="s">
        <v>10</v>
      </c>
      <c r="B6" s="18"/>
      <c r="C6" s="19"/>
      <c r="D6" s="20"/>
      <c r="E6" s="12" t="s">
        <v>11</v>
      </c>
      <c r="F6" s="12" t="s">
        <v>12</v>
      </c>
      <c r="G6" s="12" t="s">
        <v>13</v>
      </c>
      <c r="H6" s="12" t="s">
        <v>14</v>
      </c>
      <c r="I6" s="12" t="s">
        <v>15</v>
      </c>
      <c r="J6" s="29" t="s">
        <v>16</v>
      </c>
    </row>
    <row r="7" s="2" customFormat="1" ht="20" customHeight="1" spans="1:10">
      <c r="A7" s="21"/>
      <c r="B7" s="22"/>
      <c r="C7" s="9" t="s">
        <v>17</v>
      </c>
      <c r="D7" s="11"/>
      <c r="E7" s="12">
        <f t="shared" ref="E7:H7" si="0">SUM(E8:E10)</f>
        <v>367.24</v>
      </c>
      <c r="F7" s="12">
        <f t="shared" si="0"/>
        <v>351.94</v>
      </c>
      <c r="G7" s="12">
        <f t="shared" si="0"/>
        <v>143.28</v>
      </c>
      <c r="H7" s="23">
        <f t="shared" si="0"/>
        <v>0.407114849122009</v>
      </c>
      <c r="I7" s="12">
        <v>10</v>
      </c>
      <c r="J7" s="67">
        <f>H7*I7</f>
        <v>4.07114849122009</v>
      </c>
    </row>
    <row r="8" s="2" customFormat="1" ht="20" customHeight="1" spans="1:10">
      <c r="A8" s="21"/>
      <c r="B8" s="22"/>
      <c r="C8" s="9" t="s">
        <v>18</v>
      </c>
      <c r="D8" s="11"/>
      <c r="E8" s="12"/>
      <c r="F8" s="12"/>
      <c r="G8" s="12"/>
      <c r="H8" s="23"/>
      <c r="I8" s="12" t="s">
        <v>19</v>
      </c>
      <c r="J8" s="12" t="s">
        <v>19</v>
      </c>
    </row>
    <row r="9" s="2" customFormat="1" ht="20" customHeight="1" spans="1:10">
      <c r="A9" s="21"/>
      <c r="B9" s="22"/>
      <c r="C9" s="9" t="s">
        <v>20</v>
      </c>
      <c r="D9" s="11"/>
      <c r="E9" s="12">
        <v>367.24</v>
      </c>
      <c r="F9" s="12">
        <v>351.94</v>
      </c>
      <c r="G9" s="12">
        <v>143.28</v>
      </c>
      <c r="H9" s="23">
        <f t="shared" ref="H8:H10" si="1">G9/F9</f>
        <v>0.407114849122009</v>
      </c>
      <c r="I9" s="12" t="s">
        <v>19</v>
      </c>
      <c r="J9" s="12" t="s">
        <v>19</v>
      </c>
    </row>
    <row r="10" s="2" customFormat="1" ht="20" customHeight="1" spans="1:10">
      <c r="A10" s="24"/>
      <c r="B10" s="25"/>
      <c r="C10" s="9" t="s">
        <v>21</v>
      </c>
      <c r="D10" s="11"/>
      <c r="E10" s="12"/>
      <c r="F10" s="12"/>
      <c r="G10" s="12"/>
      <c r="H10" s="23"/>
      <c r="I10" s="12" t="s">
        <v>19</v>
      </c>
      <c r="J10" s="12" t="s">
        <v>19</v>
      </c>
    </row>
    <row r="11" s="2" customFormat="1" ht="20" customHeight="1" spans="1:10">
      <c r="A11" s="17" t="s">
        <v>22</v>
      </c>
      <c r="B11" s="18"/>
      <c r="C11" s="12" t="s">
        <v>23</v>
      </c>
      <c r="D11" s="12"/>
      <c r="E11" s="12"/>
      <c r="F11" s="12"/>
      <c r="G11" s="10" t="s">
        <v>24</v>
      </c>
      <c r="H11" s="10"/>
      <c r="I11" s="10"/>
      <c r="J11" s="11"/>
    </row>
    <row r="12" s="2" customFormat="1" ht="32" customHeight="1" spans="1:10">
      <c r="A12" s="24"/>
      <c r="B12" s="25"/>
      <c r="C12" s="26" t="s">
        <v>341</v>
      </c>
      <c r="D12" s="27"/>
      <c r="E12" s="27"/>
      <c r="F12" s="27"/>
      <c r="G12" s="16" t="s">
        <v>342</v>
      </c>
      <c r="H12" s="16"/>
      <c r="I12" s="16"/>
      <c r="J12" s="52"/>
    </row>
    <row r="13" s="2" customFormat="1" ht="33" customHeight="1" spans="1:10">
      <c r="A13" s="28" t="s">
        <v>27</v>
      </c>
      <c r="B13" s="12" t="s">
        <v>28</v>
      </c>
      <c r="C13" s="12" t="s">
        <v>29</v>
      </c>
      <c r="D13" s="12" t="s">
        <v>30</v>
      </c>
      <c r="E13" s="12" t="s">
        <v>31</v>
      </c>
      <c r="F13" s="12" t="s">
        <v>32</v>
      </c>
      <c r="G13" s="12" t="s">
        <v>15</v>
      </c>
      <c r="H13" s="29" t="s">
        <v>33</v>
      </c>
      <c r="I13" s="51" t="s">
        <v>16</v>
      </c>
      <c r="J13" s="12" t="s">
        <v>34</v>
      </c>
    </row>
    <row r="14" s="2" customFormat="1" ht="19" customHeight="1" spans="1:10">
      <c r="A14" s="30"/>
      <c r="B14" s="31" t="s">
        <v>35</v>
      </c>
      <c r="C14" s="12" t="s">
        <v>36</v>
      </c>
      <c r="D14" s="12" t="s">
        <v>343</v>
      </c>
      <c r="E14" s="32" t="s">
        <v>344</v>
      </c>
      <c r="F14" s="32" t="s">
        <v>345</v>
      </c>
      <c r="G14" s="12">
        <v>15</v>
      </c>
      <c r="H14" s="23">
        <v>1</v>
      </c>
      <c r="I14" s="12">
        <f t="shared" ref="I14:I23" si="2">G14*H14</f>
        <v>15</v>
      </c>
      <c r="J14" s="12"/>
    </row>
    <row r="15" s="2" customFormat="1" ht="24" customHeight="1" spans="1:10">
      <c r="A15" s="30"/>
      <c r="B15" s="33"/>
      <c r="C15" s="12" t="s">
        <v>40</v>
      </c>
      <c r="D15" s="12" t="s">
        <v>184</v>
      </c>
      <c r="E15" s="32" t="s">
        <v>346</v>
      </c>
      <c r="F15" s="32" t="s">
        <v>346</v>
      </c>
      <c r="G15" s="12">
        <v>15</v>
      </c>
      <c r="H15" s="23">
        <v>1</v>
      </c>
      <c r="I15" s="12">
        <f t="shared" si="2"/>
        <v>15</v>
      </c>
      <c r="J15" s="12"/>
    </row>
    <row r="16" s="2" customFormat="1" ht="19" customHeight="1" spans="1:10">
      <c r="A16" s="30"/>
      <c r="B16" s="33"/>
      <c r="C16" s="12" t="s">
        <v>43</v>
      </c>
      <c r="D16" s="12" t="s">
        <v>347</v>
      </c>
      <c r="E16" s="32" t="s">
        <v>42</v>
      </c>
      <c r="F16" s="32" t="s">
        <v>348</v>
      </c>
      <c r="G16" s="12">
        <v>10</v>
      </c>
      <c r="H16" s="23">
        <v>0</v>
      </c>
      <c r="I16" s="12">
        <f t="shared" si="2"/>
        <v>0</v>
      </c>
      <c r="J16" s="12" t="s">
        <v>349</v>
      </c>
    </row>
    <row r="17" s="2" customFormat="1" ht="19" customHeight="1" spans="1:10">
      <c r="A17" s="30"/>
      <c r="B17" s="36"/>
      <c r="C17" s="12" t="s">
        <v>45</v>
      </c>
      <c r="D17" s="12" t="s">
        <v>112</v>
      </c>
      <c r="E17" s="32" t="s">
        <v>350</v>
      </c>
      <c r="F17" s="32" t="s">
        <v>350</v>
      </c>
      <c r="G17" s="12">
        <v>10</v>
      </c>
      <c r="H17" s="23">
        <v>1</v>
      </c>
      <c r="I17" s="12">
        <f t="shared" si="2"/>
        <v>10</v>
      </c>
      <c r="J17" s="12"/>
    </row>
    <row r="18" s="2" customFormat="1" ht="19" customHeight="1" spans="1:10">
      <c r="A18" s="30"/>
      <c r="B18" s="31" t="s">
        <v>49</v>
      </c>
      <c r="C18" s="12" t="s">
        <v>50</v>
      </c>
      <c r="D18" s="12" t="s">
        <v>351</v>
      </c>
      <c r="E18" s="32" t="s">
        <v>344</v>
      </c>
      <c r="F18" s="32" t="s">
        <v>352</v>
      </c>
      <c r="G18" s="12">
        <v>7</v>
      </c>
      <c r="H18" s="23">
        <v>1</v>
      </c>
      <c r="I18" s="12">
        <f t="shared" si="2"/>
        <v>7</v>
      </c>
      <c r="J18" s="12"/>
    </row>
    <row r="19" s="2" customFormat="1" ht="19" customHeight="1" spans="1:10">
      <c r="A19" s="30"/>
      <c r="B19" s="33"/>
      <c r="C19" s="12" t="s">
        <v>54</v>
      </c>
      <c r="D19" s="12" t="s">
        <v>353</v>
      </c>
      <c r="E19" s="32" t="s">
        <v>354</v>
      </c>
      <c r="F19" s="32" t="s">
        <v>354</v>
      </c>
      <c r="G19" s="12">
        <v>7</v>
      </c>
      <c r="H19" s="23">
        <v>1</v>
      </c>
      <c r="I19" s="12">
        <f t="shared" si="2"/>
        <v>7</v>
      </c>
      <c r="J19" s="12"/>
    </row>
    <row r="20" s="2" customFormat="1" ht="19" customHeight="1" spans="1:10">
      <c r="A20" s="30"/>
      <c r="B20" s="33"/>
      <c r="C20" s="12" t="s">
        <v>58</v>
      </c>
      <c r="D20" s="12" t="s">
        <v>355</v>
      </c>
      <c r="E20" s="32" t="s">
        <v>354</v>
      </c>
      <c r="F20" s="32" t="s">
        <v>354</v>
      </c>
      <c r="G20" s="12">
        <v>7</v>
      </c>
      <c r="H20" s="23">
        <v>1</v>
      </c>
      <c r="I20" s="12">
        <f t="shared" si="2"/>
        <v>7</v>
      </c>
      <c r="J20" s="12"/>
    </row>
    <row r="21" s="2" customFormat="1" ht="19" customHeight="1" spans="1:10">
      <c r="A21" s="30"/>
      <c r="B21" s="36"/>
      <c r="C21" s="12" t="s">
        <v>59</v>
      </c>
      <c r="D21" s="12" t="s">
        <v>356</v>
      </c>
      <c r="E21" s="32" t="s">
        <v>354</v>
      </c>
      <c r="F21" s="32" t="s">
        <v>354</v>
      </c>
      <c r="G21" s="12">
        <v>9</v>
      </c>
      <c r="H21" s="23">
        <v>1</v>
      </c>
      <c r="I21" s="12">
        <f t="shared" si="2"/>
        <v>9</v>
      </c>
      <c r="J21" s="12"/>
    </row>
    <row r="22" s="2" customFormat="1" ht="19" customHeight="1" spans="1:10">
      <c r="A22" s="30"/>
      <c r="B22" s="33" t="s">
        <v>62</v>
      </c>
      <c r="C22" s="31" t="s">
        <v>63</v>
      </c>
      <c r="D22" s="12" t="s">
        <v>357</v>
      </c>
      <c r="E22" s="32" t="s">
        <v>122</v>
      </c>
      <c r="F22" s="32" t="s">
        <v>125</v>
      </c>
      <c r="G22" s="12">
        <v>10</v>
      </c>
      <c r="H22" s="23">
        <v>1</v>
      </c>
      <c r="I22" s="12">
        <f t="shared" si="2"/>
        <v>10</v>
      </c>
      <c r="J22" s="12"/>
    </row>
    <row r="23" s="2" customFormat="1" ht="20" customHeight="1" spans="1:10">
      <c r="A23" s="30"/>
      <c r="B23" s="36"/>
      <c r="C23" s="36"/>
      <c r="D23" s="12"/>
      <c r="E23" s="29"/>
      <c r="F23" s="29"/>
      <c r="G23" s="12"/>
      <c r="H23" s="23"/>
      <c r="I23" s="12">
        <f t="shared" si="2"/>
        <v>0</v>
      </c>
      <c r="J23" s="12"/>
    </row>
    <row r="24" s="2" customFormat="1" ht="23" customHeight="1" spans="1:10">
      <c r="A24" s="37" t="s">
        <v>66</v>
      </c>
      <c r="B24" s="38"/>
      <c r="C24" s="39" t="s">
        <v>67</v>
      </c>
      <c r="D24" s="40"/>
      <c r="E24" s="40"/>
      <c r="F24" s="40"/>
      <c r="G24" s="39"/>
      <c r="H24" s="41"/>
      <c r="I24" s="39"/>
      <c r="J24" s="39"/>
    </row>
    <row r="25" s="3" customFormat="1" ht="24" customHeight="1" spans="1:10">
      <c r="A25" s="37" t="s">
        <v>68</v>
      </c>
      <c r="B25" s="38"/>
      <c r="C25" s="39"/>
      <c r="D25" s="40"/>
      <c r="E25" s="40"/>
      <c r="F25" s="40"/>
      <c r="G25" s="39"/>
      <c r="H25" s="41"/>
      <c r="I25" s="39"/>
      <c r="J25" s="39"/>
    </row>
    <row r="26" s="3" customFormat="1" ht="24" customHeight="1" spans="1:10">
      <c r="A26" s="37" t="s">
        <v>69</v>
      </c>
      <c r="B26" s="38"/>
      <c r="C26" s="39"/>
      <c r="D26" s="40"/>
      <c r="E26" s="40"/>
      <c r="F26" s="40"/>
      <c r="G26" s="39"/>
      <c r="H26" s="41"/>
      <c r="I26" s="39"/>
      <c r="J26" s="39"/>
    </row>
    <row r="27" s="4" customFormat="1" ht="21" customHeight="1" spans="1:10">
      <c r="A27" s="42" t="s">
        <v>70</v>
      </c>
      <c r="B27" s="42"/>
      <c r="C27" s="43" t="s">
        <v>358</v>
      </c>
      <c r="D27" s="43"/>
      <c r="E27" s="43"/>
      <c r="F27" s="43"/>
      <c r="G27" s="43" t="s">
        <v>72</v>
      </c>
      <c r="H27" s="43">
        <v>81125026</v>
      </c>
      <c r="I27" s="43"/>
      <c r="J27" s="43"/>
    </row>
    <row r="28" s="4" customFormat="1" ht="9" customHeight="1" spans="1:10">
      <c r="A28" s="42"/>
      <c r="B28" s="42"/>
      <c r="C28" s="44"/>
      <c r="D28" s="44"/>
      <c r="E28" s="44"/>
      <c r="F28" s="44"/>
      <c r="G28" s="44"/>
      <c r="H28" s="44"/>
      <c r="I28" s="44"/>
      <c r="J28" s="44"/>
    </row>
    <row r="29" s="4" customFormat="1" ht="16" customHeight="1" spans="1:10">
      <c r="A29" s="45" t="s">
        <v>73</v>
      </c>
      <c r="B29" s="45"/>
      <c r="C29" s="46"/>
      <c r="D29" s="46"/>
      <c r="E29" s="46"/>
      <c r="F29" s="46"/>
      <c r="G29" s="46"/>
      <c r="H29" s="42"/>
      <c r="I29" s="46"/>
      <c r="J29" s="46"/>
    </row>
    <row r="30" s="1" customFormat="1" ht="24" customHeight="1" spans="1:10">
      <c r="A30" s="47" t="s">
        <v>74</v>
      </c>
      <c r="B30" s="47"/>
      <c r="C30" s="47"/>
      <c r="D30" s="47"/>
      <c r="E30" s="47"/>
      <c r="F30" s="47"/>
      <c r="G30" s="47"/>
      <c r="H30" s="48"/>
      <c r="I30" s="47"/>
      <c r="J30" s="47"/>
    </row>
    <row r="31" s="1" customFormat="1" ht="16" customHeight="1" spans="1:1">
      <c r="A31" s="2" t="s">
        <v>75</v>
      </c>
    </row>
    <row r="32" s="1" customFormat="1" ht="24" customHeight="1" spans="1:10">
      <c r="A32" s="49" t="s">
        <v>76</v>
      </c>
      <c r="B32" s="49"/>
      <c r="C32" s="49"/>
      <c r="D32" s="49"/>
      <c r="E32" s="49"/>
      <c r="F32" s="49"/>
      <c r="G32" s="49"/>
      <c r="H32" s="49"/>
      <c r="I32" s="49"/>
      <c r="J32" s="49"/>
    </row>
    <row r="33" s="1" customFormat="1" ht="18" customHeight="1" spans="1:10">
      <c r="A33" s="49" t="s">
        <v>77</v>
      </c>
      <c r="B33" s="50"/>
      <c r="C33" s="50"/>
      <c r="D33" s="50"/>
      <c r="E33" s="50"/>
      <c r="F33" s="50"/>
      <c r="G33" s="50"/>
      <c r="H33" s="50"/>
      <c r="I33" s="50"/>
      <c r="J33" s="50"/>
    </row>
    <row r="34" s="1" customFormat="1" ht="16" customHeight="1" spans="1:10">
      <c r="A34" s="2" t="s">
        <v>78</v>
      </c>
      <c r="B34" s="2"/>
      <c r="C34" s="2"/>
      <c r="D34" s="2"/>
      <c r="E34" s="2"/>
      <c r="F34" s="2"/>
      <c r="G34" s="2"/>
      <c r="H34" s="51"/>
      <c r="I34" s="2"/>
      <c r="J34" s="2"/>
    </row>
    <row r="35" s="1" customFormat="1" ht="16" customHeight="1" spans="1:10">
      <c r="A35" s="2" t="s">
        <v>79</v>
      </c>
      <c r="B35" s="2"/>
      <c r="C35" s="2"/>
      <c r="D35" s="2"/>
      <c r="E35" s="2"/>
      <c r="F35" s="2"/>
      <c r="G35" s="2"/>
      <c r="H35" s="51"/>
      <c r="I35" s="2"/>
      <c r="J35"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4:B24"/>
    <mergeCell ref="C24:J24"/>
    <mergeCell ref="A25:B25"/>
    <mergeCell ref="C25:J25"/>
    <mergeCell ref="A26:B26"/>
    <mergeCell ref="C26:J26"/>
    <mergeCell ref="A27:B27"/>
    <mergeCell ref="A30:J30"/>
    <mergeCell ref="A32:J32"/>
    <mergeCell ref="A33:J33"/>
    <mergeCell ref="A13:A23"/>
    <mergeCell ref="B14:B17"/>
    <mergeCell ref="B18:B21"/>
    <mergeCell ref="B22:B23"/>
    <mergeCell ref="C22:C23"/>
    <mergeCell ref="A6:B10"/>
    <mergeCell ref="A11:B12"/>
  </mergeCells>
  <printOptions horizontalCentered="1"/>
  <pageMargins left="0.511805555555556" right="0.314583333333333" top="0.802777777777778" bottom="0.60625"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5"/>
  <sheetViews>
    <sheetView workbookViewId="0">
      <selection activeCell="L17" sqref="L17"/>
    </sheetView>
  </sheetViews>
  <sheetFormatPr defaultColWidth="9" defaultRowHeight="13.5"/>
  <cols>
    <col min="1" max="2" width="5.125" style="1" customWidth="1"/>
    <col min="3" max="3" width="9.00833333333333" style="1" customWidth="1"/>
    <col min="4" max="4" width="19.125" style="1" customWidth="1"/>
    <col min="5" max="6" width="8.625" style="1" customWidth="1"/>
    <col min="7" max="7" width="10.0083333333333" style="1" customWidth="1"/>
    <col min="8" max="8" width="8.625" style="5" customWidth="1"/>
    <col min="9" max="9" width="5.75833333333333" style="1" customWidth="1"/>
    <col min="10" max="10" width="15.625" style="1" customWidth="1"/>
    <col min="11" max="16354" width="9" style="1"/>
    <col min="16355" max="16384" width="9" style="3"/>
  </cols>
  <sheetData>
    <row r="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80</v>
      </c>
      <c r="D4" s="10"/>
      <c r="E4" s="10"/>
      <c r="F4" s="11"/>
      <c r="G4" s="12" t="s">
        <v>4</v>
      </c>
      <c r="H4" s="12">
        <f>SUM(I14:I23)+J7</f>
        <v>100</v>
      </c>
      <c r="I4" s="29" t="s">
        <v>5</v>
      </c>
      <c r="J4" s="29" t="str">
        <f>IF(AND(H4&gt;=90),"优",IF(AND(H4&gt;=80,H4&lt;90),"良",IF(AND(H4&gt;=60,H4&lt;80),"中",IF(AND(H4&lt;60),"差",0))))</f>
        <v>优</v>
      </c>
    </row>
    <row r="5" s="2" customFormat="1" ht="19" customHeight="1" spans="1:10">
      <c r="A5" s="9" t="s">
        <v>6</v>
      </c>
      <c r="B5" s="10"/>
      <c r="C5" s="13" t="s">
        <v>7</v>
      </c>
      <c r="D5" s="14"/>
      <c r="E5" s="14"/>
      <c r="F5" s="15"/>
      <c r="G5" s="12" t="s">
        <v>8</v>
      </c>
      <c r="H5" s="16" t="s">
        <v>81</v>
      </c>
      <c r="I5" s="16"/>
      <c r="J5" s="52"/>
    </row>
    <row r="6" s="2" customFormat="1" ht="27" customHeight="1" spans="1:10">
      <c r="A6" s="17" t="s">
        <v>10</v>
      </c>
      <c r="B6" s="18"/>
      <c r="C6" s="19"/>
      <c r="D6" s="20"/>
      <c r="E6" s="12" t="s">
        <v>11</v>
      </c>
      <c r="F6" s="12" t="s">
        <v>12</v>
      </c>
      <c r="G6" s="12" t="s">
        <v>13</v>
      </c>
      <c r="H6" s="12" t="s">
        <v>14</v>
      </c>
      <c r="I6" s="12" t="s">
        <v>15</v>
      </c>
      <c r="J6" s="29" t="s">
        <v>16</v>
      </c>
    </row>
    <row r="7" s="2" customFormat="1" ht="20" customHeight="1" spans="1:10">
      <c r="A7" s="21"/>
      <c r="B7" s="22"/>
      <c r="C7" s="9" t="s">
        <v>17</v>
      </c>
      <c r="D7" s="11"/>
      <c r="E7" s="12">
        <f t="shared" ref="E7:H7" si="0">SUM(E8:E10)</f>
        <v>0</v>
      </c>
      <c r="F7" s="12">
        <f t="shared" si="0"/>
        <v>50</v>
      </c>
      <c r="G7" s="12">
        <f t="shared" si="0"/>
        <v>50</v>
      </c>
      <c r="H7" s="23">
        <f t="shared" si="0"/>
        <v>1</v>
      </c>
      <c r="I7" s="12">
        <v>10</v>
      </c>
      <c r="J7" s="53">
        <f>H7*I7</f>
        <v>10</v>
      </c>
    </row>
    <row r="8" s="2" customFormat="1" ht="20" customHeight="1" spans="1:10">
      <c r="A8" s="21"/>
      <c r="B8" s="22"/>
      <c r="C8" s="9" t="s">
        <v>18</v>
      </c>
      <c r="D8" s="11"/>
      <c r="E8" s="12"/>
      <c r="F8" s="12">
        <v>50</v>
      </c>
      <c r="G8" s="12">
        <v>50</v>
      </c>
      <c r="H8" s="23">
        <f t="shared" ref="H8:H10" si="1">G8/F8</f>
        <v>1</v>
      </c>
      <c r="I8" s="12" t="s">
        <v>19</v>
      </c>
      <c r="J8" s="12" t="s">
        <v>19</v>
      </c>
    </row>
    <row r="9" s="2" customFormat="1" ht="20" customHeight="1" spans="1:10">
      <c r="A9" s="21"/>
      <c r="B9" s="22"/>
      <c r="C9" s="9" t="s">
        <v>20</v>
      </c>
      <c r="D9" s="11"/>
      <c r="E9" s="12"/>
      <c r="F9" s="12"/>
      <c r="G9" s="12"/>
      <c r="H9" s="23"/>
      <c r="I9" s="12" t="s">
        <v>19</v>
      </c>
      <c r="J9" s="12" t="s">
        <v>19</v>
      </c>
    </row>
    <row r="10" s="2" customFormat="1" ht="20" customHeight="1" spans="1:10">
      <c r="A10" s="24"/>
      <c r="B10" s="25"/>
      <c r="C10" s="9" t="s">
        <v>21</v>
      </c>
      <c r="D10" s="11"/>
      <c r="E10" s="12"/>
      <c r="F10" s="12"/>
      <c r="G10" s="12"/>
      <c r="H10" s="23"/>
      <c r="I10" s="12" t="s">
        <v>19</v>
      </c>
      <c r="J10" s="12" t="s">
        <v>19</v>
      </c>
    </row>
    <row r="11" s="2" customFormat="1" ht="20" customHeight="1" spans="1:10">
      <c r="A11" s="17" t="s">
        <v>22</v>
      </c>
      <c r="B11" s="18"/>
      <c r="C11" s="12" t="s">
        <v>23</v>
      </c>
      <c r="D11" s="12"/>
      <c r="E11" s="12"/>
      <c r="F11" s="12"/>
      <c r="G11" s="10" t="s">
        <v>24</v>
      </c>
      <c r="H11" s="10"/>
      <c r="I11" s="10"/>
      <c r="J11" s="11"/>
    </row>
    <row r="12" s="2" customFormat="1" ht="32" customHeight="1" spans="1:10">
      <c r="A12" s="24"/>
      <c r="B12" s="25"/>
      <c r="C12" s="26" t="s">
        <v>82</v>
      </c>
      <c r="D12" s="27"/>
      <c r="E12" s="27"/>
      <c r="F12" s="27"/>
      <c r="G12" s="16" t="s">
        <v>83</v>
      </c>
      <c r="H12" s="16"/>
      <c r="I12" s="16"/>
      <c r="J12" s="52"/>
    </row>
    <row r="13" s="2" customFormat="1" ht="33" customHeight="1" spans="1:10">
      <c r="A13" s="28" t="s">
        <v>27</v>
      </c>
      <c r="B13" s="12" t="s">
        <v>28</v>
      </c>
      <c r="C13" s="12" t="s">
        <v>29</v>
      </c>
      <c r="D13" s="12" t="s">
        <v>30</v>
      </c>
      <c r="E13" s="12" t="s">
        <v>31</v>
      </c>
      <c r="F13" s="12" t="s">
        <v>32</v>
      </c>
      <c r="G13" s="12" t="s">
        <v>15</v>
      </c>
      <c r="H13" s="29" t="s">
        <v>33</v>
      </c>
      <c r="I13" s="51" t="s">
        <v>16</v>
      </c>
      <c r="J13" s="12" t="s">
        <v>34</v>
      </c>
    </row>
    <row r="14" s="2" customFormat="1" ht="19" customHeight="1" spans="1:10">
      <c r="A14" s="30"/>
      <c r="B14" s="31" t="s">
        <v>35</v>
      </c>
      <c r="C14" s="12" t="s">
        <v>36</v>
      </c>
      <c r="D14" s="12" t="s">
        <v>84</v>
      </c>
      <c r="E14" s="32" t="s">
        <v>85</v>
      </c>
      <c r="F14" s="32" t="s">
        <v>86</v>
      </c>
      <c r="G14" s="12">
        <v>10</v>
      </c>
      <c r="H14" s="23">
        <v>1</v>
      </c>
      <c r="I14" s="12">
        <f t="shared" ref="I14:I23" si="2">G14*H14</f>
        <v>10</v>
      </c>
      <c r="J14" s="12"/>
    </row>
    <row r="15" s="2" customFormat="1" ht="19" customHeight="1" spans="1:10">
      <c r="A15" s="30"/>
      <c r="B15" s="33"/>
      <c r="C15" s="12" t="s">
        <v>40</v>
      </c>
      <c r="D15" s="12" t="s">
        <v>87</v>
      </c>
      <c r="E15" s="32" t="s">
        <v>88</v>
      </c>
      <c r="F15" s="32" t="s">
        <v>42</v>
      </c>
      <c r="G15" s="12">
        <v>15</v>
      </c>
      <c r="H15" s="23">
        <v>1</v>
      </c>
      <c r="I15" s="12">
        <f t="shared" si="2"/>
        <v>15</v>
      </c>
      <c r="J15" s="12"/>
    </row>
    <row r="16" s="2" customFormat="1" ht="19" customHeight="1" spans="1:10">
      <c r="A16" s="30"/>
      <c r="B16" s="33"/>
      <c r="C16" s="12" t="s">
        <v>43</v>
      </c>
      <c r="D16" s="12" t="s">
        <v>89</v>
      </c>
      <c r="E16" s="32" t="s">
        <v>42</v>
      </c>
      <c r="F16" s="32" t="s">
        <v>42</v>
      </c>
      <c r="G16" s="12">
        <v>10</v>
      </c>
      <c r="H16" s="23">
        <v>1</v>
      </c>
      <c r="I16" s="12">
        <f t="shared" si="2"/>
        <v>10</v>
      </c>
      <c r="J16" s="12"/>
    </row>
    <row r="17" s="2" customFormat="1" ht="19" customHeight="1" spans="1:10">
      <c r="A17" s="30"/>
      <c r="B17" s="36"/>
      <c r="C17" s="12" t="s">
        <v>45</v>
      </c>
      <c r="D17" s="12" t="s">
        <v>90</v>
      </c>
      <c r="E17" s="32" t="s">
        <v>91</v>
      </c>
      <c r="F17" s="32" t="s">
        <v>91</v>
      </c>
      <c r="G17" s="12">
        <v>15</v>
      </c>
      <c r="H17" s="23">
        <v>1</v>
      </c>
      <c r="I17" s="12">
        <f t="shared" si="2"/>
        <v>15</v>
      </c>
      <c r="J17" s="12"/>
    </row>
    <row r="18" s="2" customFormat="1" ht="19" customHeight="1" spans="1:10">
      <c r="A18" s="30"/>
      <c r="B18" s="31" t="s">
        <v>49</v>
      </c>
      <c r="C18" s="12" t="s">
        <v>50</v>
      </c>
      <c r="D18" s="12" t="s">
        <v>92</v>
      </c>
      <c r="E18" s="32" t="s">
        <v>61</v>
      </c>
      <c r="F18" s="32" t="s">
        <v>61</v>
      </c>
      <c r="G18" s="12">
        <v>10</v>
      </c>
      <c r="H18" s="23">
        <v>1</v>
      </c>
      <c r="I18" s="12">
        <f t="shared" si="2"/>
        <v>10</v>
      </c>
      <c r="J18" s="12"/>
    </row>
    <row r="19" s="2" customFormat="1" ht="19" customHeight="1" spans="1:10">
      <c r="A19" s="30"/>
      <c r="B19" s="33"/>
      <c r="C19" s="12" t="s">
        <v>54</v>
      </c>
      <c r="D19" s="12" t="s">
        <v>55</v>
      </c>
      <c r="E19" s="32" t="s">
        <v>56</v>
      </c>
      <c r="F19" s="32" t="s">
        <v>57</v>
      </c>
      <c r="G19" s="12">
        <v>10</v>
      </c>
      <c r="H19" s="23">
        <v>1</v>
      </c>
      <c r="I19" s="12">
        <f t="shared" si="2"/>
        <v>10</v>
      </c>
      <c r="J19" s="12"/>
    </row>
    <row r="20" s="2" customFormat="1" ht="24" customHeight="1" spans="1:10">
      <c r="A20" s="30"/>
      <c r="B20" s="33"/>
      <c r="C20" s="12" t="s">
        <v>58</v>
      </c>
      <c r="D20" s="12" t="s">
        <v>93</v>
      </c>
      <c r="E20" s="32" t="s">
        <v>94</v>
      </c>
      <c r="F20" s="32" t="s">
        <v>95</v>
      </c>
      <c r="G20" s="12">
        <v>5</v>
      </c>
      <c r="H20" s="23">
        <v>1</v>
      </c>
      <c r="I20" s="12">
        <f t="shared" si="2"/>
        <v>5</v>
      </c>
      <c r="J20" s="12"/>
    </row>
    <row r="21" s="2" customFormat="1" ht="24" customHeight="1" spans="1:10">
      <c r="A21" s="30"/>
      <c r="B21" s="36"/>
      <c r="C21" s="12" t="s">
        <v>59</v>
      </c>
      <c r="D21" s="12" t="s">
        <v>96</v>
      </c>
      <c r="E21" s="32" t="s">
        <v>61</v>
      </c>
      <c r="F21" s="32" t="s">
        <v>61</v>
      </c>
      <c r="G21" s="12">
        <v>5</v>
      </c>
      <c r="H21" s="23">
        <v>1</v>
      </c>
      <c r="I21" s="12">
        <f t="shared" si="2"/>
        <v>5</v>
      </c>
      <c r="J21" s="12"/>
    </row>
    <row r="22" s="2" customFormat="1" ht="20" customHeight="1" spans="1:10">
      <c r="A22" s="30"/>
      <c r="B22" s="33" t="s">
        <v>62</v>
      </c>
      <c r="C22" s="31" t="s">
        <v>63</v>
      </c>
      <c r="D22" s="12" t="s">
        <v>63</v>
      </c>
      <c r="E22" s="32" t="s">
        <v>64</v>
      </c>
      <c r="F22" s="32" t="s">
        <v>65</v>
      </c>
      <c r="G22" s="12">
        <v>10</v>
      </c>
      <c r="H22" s="23">
        <v>1</v>
      </c>
      <c r="I22" s="12">
        <f t="shared" si="2"/>
        <v>10</v>
      </c>
      <c r="J22" s="12"/>
    </row>
    <row r="23" s="2" customFormat="1" ht="20" customHeight="1" spans="1:10">
      <c r="A23" s="30"/>
      <c r="B23" s="36"/>
      <c r="C23" s="36"/>
      <c r="D23" s="12"/>
      <c r="E23" s="29"/>
      <c r="F23" s="29"/>
      <c r="G23" s="12"/>
      <c r="H23" s="23"/>
      <c r="I23" s="12">
        <f t="shared" si="2"/>
        <v>0</v>
      </c>
      <c r="J23" s="12"/>
    </row>
    <row r="24" s="2" customFormat="1" ht="23" customHeight="1" spans="1:10">
      <c r="A24" s="37" t="s">
        <v>66</v>
      </c>
      <c r="B24" s="38"/>
      <c r="C24" s="39" t="s">
        <v>67</v>
      </c>
      <c r="D24" s="40"/>
      <c r="E24" s="40"/>
      <c r="F24" s="40"/>
      <c r="G24" s="39"/>
      <c r="H24" s="41"/>
      <c r="I24" s="39"/>
      <c r="J24" s="39"/>
    </row>
    <row r="25" s="3" customFormat="1" ht="24" customHeight="1" spans="1:10">
      <c r="A25" s="37" t="s">
        <v>68</v>
      </c>
      <c r="B25" s="38"/>
      <c r="C25" s="39"/>
      <c r="D25" s="40"/>
      <c r="E25" s="40"/>
      <c r="F25" s="40"/>
      <c r="G25" s="39"/>
      <c r="H25" s="41"/>
      <c r="I25" s="39"/>
      <c r="J25" s="39"/>
    </row>
    <row r="26" s="3" customFormat="1" ht="24" customHeight="1" spans="1:10">
      <c r="A26" s="37" t="s">
        <v>69</v>
      </c>
      <c r="B26" s="38"/>
      <c r="C26" s="39"/>
      <c r="D26" s="40"/>
      <c r="E26" s="40"/>
      <c r="F26" s="40"/>
      <c r="G26" s="39"/>
      <c r="H26" s="41"/>
      <c r="I26" s="39"/>
      <c r="J26" s="39"/>
    </row>
    <row r="27" s="4" customFormat="1" ht="21" customHeight="1" spans="1:10">
      <c r="A27" s="42" t="s">
        <v>70</v>
      </c>
      <c r="B27" s="42"/>
      <c r="C27" s="43" t="s">
        <v>71</v>
      </c>
      <c r="D27" s="43"/>
      <c r="E27" s="43"/>
      <c r="F27" s="43"/>
      <c r="G27" s="43" t="s">
        <v>72</v>
      </c>
      <c r="H27" s="43"/>
      <c r="I27" s="43"/>
      <c r="J27" s="43"/>
    </row>
    <row r="28" s="4" customFormat="1" ht="9" customHeight="1" spans="1:10">
      <c r="A28" s="42"/>
      <c r="B28" s="42"/>
      <c r="C28" s="44"/>
      <c r="D28" s="44"/>
      <c r="E28" s="44"/>
      <c r="F28" s="44"/>
      <c r="G28" s="44"/>
      <c r="H28" s="44"/>
      <c r="I28" s="44"/>
      <c r="J28" s="44"/>
    </row>
    <row r="29" s="4" customFormat="1" ht="16" customHeight="1" spans="1:10">
      <c r="A29" s="45" t="s">
        <v>73</v>
      </c>
      <c r="B29" s="45"/>
      <c r="C29" s="46"/>
      <c r="D29" s="46"/>
      <c r="E29" s="46"/>
      <c r="F29" s="46"/>
      <c r="G29" s="46"/>
      <c r="H29" s="42"/>
      <c r="I29" s="46"/>
      <c r="J29" s="46"/>
    </row>
    <row r="30" s="1" customFormat="1" ht="24" customHeight="1" spans="1:10">
      <c r="A30" s="47" t="s">
        <v>74</v>
      </c>
      <c r="B30" s="47"/>
      <c r="C30" s="47"/>
      <c r="D30" s="47"/>
      <c r="E30" s="47"/>
      <c r="F30" s="47"/>
      <c r="G30" s="47"/>
      <c r="H30" s="48"/>
      <c r="I30" s="47"/>
      <c r="J30" s="47"/>
    </row>
    <row r="31" s="1" customFormat="1" ht="16" customHeight="1" spans="1:1">
      <c r="A31" s="2" t="s">
        <v>75</v>
      </c>
    </row>
    <row r="32" s="1" customFormat="1" ht="24" customHeight="1" spans="1:10">
      <c r="A32" s="49" t="s">
        <v>76</v>
      </c>
      <c r="B32" s="49"/>
      <c r="C32" s="49"/>
      <c r="D32" s="49"/>
      <c r="E32" s="49"/>
      <c r="F32" s="49"/>
      <c r="G32" s="49"/>
      <c r="H32" s="49"/>
      <c r="I32" s="49"/>
      <c r="J32" s="49"/>
    </row>
    <row r="33" s="1" customFormat="1" ht="18" customHeight="1" spans="1:10">
      <c r="A33" s="49" t="s">
        <v>77</v>
      </c>
      <c r="B33" s="50"/>
      <c r="C33" s="50"/>
      <c r="D33" s="50"/>
      <c r="E33" s="50"/>
      <c r="F33" s="50"/>
      <c r="G33" s="50"/>
      <c r="H33" s="50"/>
      <c r="I33" s="50"/>
      <c r="J33" s="50"/>
    </row>
    <row r="34" s="1" customFormat="1" ht="16" customHeight="1" spans="1:10">
      <c r="A34" s="2" t="s">
        <v>78</v>
      </c>
      <c r="B34" s="2"/>
      <c r="C34" s="2"/>
      <c r="D34" s="2"/>
      <c r="E34" s="2"/>
      <c r="F34" s="2"/>
      <c r="G34" s="2"/>
      <c r="H34" s="51"/>
      <c r="I34" s="2"/>
      <c r="J34" s="2"/>
    </row>
    <row r="35" s="1" customFormat="1" ht="16" customHeight="1" spans="1:10">
      <c r="A35" s="2" t="s">
        <v>79</v>
      </c>
      <c r="B35" s="2"/>
      <c r="C35" s="2"/>
      <c r="D35" s="2"/>
      <c r="E35" s="2"/>
      <c r="F35" s="2"/>
      <c r="G35" s="2"/>
      <c r="H35" s="51"/>
      <c r="I35" s="2"/>
      <c r="J35"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4:B24"/>
    <mergeCell ref="C24:J24"/>
    <mergeCell ref="A25:B25"/>
    <mergeCell ref="C25:J25"/>
    <mergeCell ref="A26:B26"/>
    <mergeCell ref="C26:J26"/>
    <mergeCell ref="A27:B27"/>
    <mergeCell ref="A30:J30"/>
    <mergeCell ref="A32:J32"/>
    <mergeCell ref="A33:J33"/>
    <mergeCell ref="A13:A23"/>
    <mergeCell ref="B14:B17"/>
    <mergeCell ref="B18:B21"/>
    <mergeCell ref="B22:B23"/>
    <mergeCell ref="C22:C23"/>
    <mergeCell ref="A6:B10"/>
    <mergeCell ref="A11:B12"/>
  </mergeCells>
  <printOptions horizontalCentered="1"/>
  <pageMargins left="0.511805555555556" right="0.314583333333333" top="0.802777777777778" bottom="0.60625" header="0.5" footer="0.5"/>
  <pageSetup paperSize="9" orientation="portrait" horizont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5"/>
  <sheetViews>
    <sheetView topLeftCell="A4" workbookViewId="0">
      <selection activeCell="L17" sqref="L17"/>
    </sheetView>
  </sheetViews>
  <sheetFormatPr defaultColWidth="9" defaultRowHeight="13.5"/>
  <cols>
    <col min="1" max="2" width="5.125" style="1" customWidth="1"/>
    <col min="3" max="3" width="9.00833333333333" style="1" customWidth="1"/>
    <col min="4" max="4" width="19.125" style="1" customWidth="1"/>
    <col min="5" max="6" width="8.625" style="1" customWidth="1"/>
    <col min="7" max="7" width="10.0083333333333" style="1" customWidth="1"/>
    <col min="8" max="8" width="8.625" style="5" customWidth="1"/>
    <col min="9" max="9" width="5.75833333333333" style="1" customWidth="1"/>
    <col min="10" max="10" width="15.625" style="1" customWidth="1"/>
    <col min="11" max="16354" width="9" style="1"/>
    <col min="16355" max="16384" width="9" style="3"/>
  </cols>
  <sheetData>
    <row r="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359</v>
      </c>
      <c r="D4" s="10"/>
      <c r="E4" s="10"/>
      <c r="F4" s="11"/>
      <c r="G4" s="12" t="s">
        <v>4</v>
      </c>
      <c r="H4" s="12">
        <f>SUM(I14:I23)+J7</f>
        <v>85</v>
      </c>
      <c r="I4" s="29" t="s">
        <v>5</v>
      </c>
      <c r="J4" s="29" t="str">
        <f>IF(AND(H4&gt;=90),"优",IF(AND(H4&gt;=80,H4&lt;90),"良",IF(AND(H4&gt;=60,H4&lt;80),"中",IF(AND(H4&lt;60),"差",0))))</f>
        <v>良</v>
      </c>
    </row>
    <row r="5" s="2" customFormat="1" ht="19" customHeight="1" spans="1:10">
      <c r="A5" s="9" t="s">
        <v>6</v>
      </c>
      <c r="B5" s="10"/>
      <c r="C5" s="13" t="s">
        <v>7</v>
      </c>
      <c r="D5" s="14"/>
      <c r="E5" s="14"/>
      <c r="F5" s="15"/>
      <c r="G5" s="12" t="s">
        <v>8</v>
      </c>
      <c r="H5" s="10" t="s">
        <v>360</v>
      </c>
      <c r="I5" s="10"/>
      <c r="J5" s="11"/>
    </row>
    <row r="6" s="2" customFormat="1" ht="27" customHeight="1" spans="1:10">
      <c r="A6" s="17" t="s">
        <v>10</v>
      </c>
      <c r="B6" s="18"/>
      <c r="C6" s="19"/>
      <c r="D6" s="20"/>
      <c r="E6" s="12" t="s">
        <v>11</v>
      </c>
      <c r="F6" s="12" t="s">
        <v>12</v>
      </c>
      <c r="G6" s="12" t="s">
        <v>13</v>
      </c>
      <c r="H6" s="12" t="s">
        <v>14</v>
      </c>
      <c r="I6" s="12" t="s">
        <v>15</v>
      </c>
      <c r="J6" s="29" t="s">
        <v>16</v>
      </c>
    </row>
    <row r="7" s="2" customFormat="1" ht="20" customHeight="1" spans="1:10">
      <c r="A7" s="21"/>
      <c r="B7" s="22"/>
      <c r="C7" s="9" t="s">
        <v>17</v>
      </c>
      <c r="D7" s="11"/>
      <c r="E7" s="12">
        <f t="shared" ref="E7:H7" si="0">SUM(E8:E10)</f>
        <v>0</v>
      </c>
      <c r="F7" s="12">
        <f t="shared" si="0"/>
        <v>36.75044</v>
      </c>
      <c r="G7" s="12">
        <f t="shared" si="0"/>
        <v>36.75044</v>
      </c>
      <c r="H7" s="23">
        <f t="shared" si="0"/>
        <v>1</v>
      </c>
      <c r="I7" s="12">
        <v>10</v>
      </c>
      <c r="J7" s="53">
        <f>H7*I7</f>
        <v>10</v>
      </c>
    </row>
    <row r="8" s="2" customFormat="1" ht="20" customHeight="1" spans="1:10">
      <c r="A8" s="21"/>
      <c r="B8" s="22"/>
      <c r="C8" s="9" t="s">
        <v>18</v>
      </c>
      <c r="D8" s="11"/>
      <c r="E8" s="12"/>
      <c r="F8" s="12">
        <v>36.75044</v>
      </c>
      <c r="G8" s="12">
        <v>36.75044</v>
      </c>
      <c r="H8" s="23">
        <f t="shared" ref="H8:H10" si="1">G8/F8</f>
        <v>1</v>
      </c>
      <c r="I8" s="12" t="s">
        <v>19</v>
      </c>
      <c r="J8" s="12" t="s">
        <v>19</v>
      </c>
    </row>
    <row r="9" s="2" customFormat="1" ht="20" customHeight="1" spans="1:10">
      <c r="A9" s="21"/>
      <c r="B9" s="22"/>
      <c r="C9" s="9" t="s">
        <v>20</v>
      </c>
      <c r="D9" s="11"/>
      <c r="E9" s="12"/>
      <c r="F9" s="12"/>
      <c r="G9" s="12"/>
      <c r="H9" s="23"/>
      <c r="I9" s="12" t="s">
        <v>19</v>
      </c>
      <c r="J9" s="12" t="s">
        <v>19</v>
      </c>
    </row>
    <row r="10" s="2" customFormat="1" ht="20" customHeight="1" spans="1:10">
      <c r="A10" s="24"/>
      <c r="B10" s="25"/>
      <c r="C10" s="9" t="s">
        <v>21</v>
      </c>
      <c r="D10" s="11"/>
      <c r="E10" s="12"/>
      <c r="F10" s="12"/>
      <c r="G10" s="12"/>
      <c r="H10" s="23"/>
      <c r="I10" s="12" t="s">
        <v>19</v>
      </c>
      <c r="J10" s="12" t="s">
        <v>19</v>
      </c>
    </row>
    <row r="11" s="2" customFormat="1" ht="20" customHeight="1" spans="1:10">
      <c r="A11" s="17" t="s">
        <v>22</v>
      </c>
      <c r="B11" s="18"/>
      <c r="C11" s="12" t="s">
        <v>23</v>
      </c>
      <c r="D11" s="12"/>
      <c r="E11" s="12"/>
      <c r="F11" s="12"/>
      <c r="G11" s="10" t="s">
        <v>24</v>
      </c>
      <c r="H11" s="10"/>
      <c r="I11" s="10"/>
      <c r="J11" s="11"/>
    </row>
    <row r="12" s="2" customFormat="1" ht="32" customHeight="1" spans="1:10">
      <c r="A12" s="24"/>
      <c r="B12" s="25"/>
      <c r="C12" s="26" t="s">
        <v>361</v>
      </c>
      <c r="D12" s="27"/>
      <c r="E12" s="27"/>
      <c r="F12" s="27"/>
      <c r="G12" s="16" t="s">
        <v>362</v>
      </c>
      <c r="H12" s="16"/>
      <c r="I12" s="16"/>
      <c r="J12" s="52"/>
    </row>
    <row r="13" s="2" customFormat="1" ht="33" customHeight="1" spans="1:10">
      <c r="A13" s="28" t="s">
        <v>27</v>
      </c>
      <c r="B13" s="12" t="s">
        <v>28</v>
      </c>
      <c r="C13" s="12" t="s">
        <v>29</v>
      </c>
      <c r="D13" s="12" t="s">
        <v>30</v>
      </c>
      <c r="E13" s="12" t="s">
        <v>31</v>
      </c>
      <c r="F13" s="12" t="s">
        <v>32</v>
      </c>
      <c r="G13" s="12" t="s">
        <v>15</v>
      </c>
      <c r="H13" s="29" t="s">
        <v>33</v>
      </c>
      <c r="I13" s="51" t="s">
        <v>16</v>
      </c>
      <c r="J13" s="12" t="s">
        <v>34</v>
      </c>
    </row>
    <row r="14" s="2" customFormat="1" ht="19" customHeight="1" spans="1:10">
      <c r="A14" s="30"/>
      <c r="B14" s="31" t="s">
        <v>35</v>
      </c>
      <c r="C14" s="12" t="s">
        <v>36</v>
      </c>
      <c r="D14" s="12" t="s">
        <v>363</v>
      </c>
      <c r="E14" s="29" t="s">
        <v>364</v>
      </c>
      <c r="F14" s="32" t="s">
        <v>365</v>
      </c>
      <c r="G14" s="12">
        <v>15</v>
      </c>
      <c r="H14" s="23">
        <v>0</v>
      </c>
      <c r="I14" s="12">
        <f t="shared" ref="I14:I23" si="2">G14*H14</f>
        <v>0</v>
      </c>
      <c r="J14" s="12" t="s">
        <v>366</v>
      </c>
    </row>
    <row r="15" s="2" customFormat="1" ht="19" customHeight="1" spans="1:10">
      <c r="A15" s="30"/>
      <c r="B15" s="33"/>
      <c r="C15" s="12" t="s">
        <v>40</v>
      </c>
      <c r="D15" s="12" t="s">
        <v>367</v>
      </c>
      <c r="E15" s="29" t="s">
        <v>64</v>
      </c>
      <c r="F15" s="32" t="s">
        <v>42</v>
      </c>
      <c r="G15" s="12">
        <v>15</v>
      </c>
      <c r="H15" s="23">
        <v>1</v>
      </c>
      <c r="I15" s="12">
        <f t="shared" si="2"/>
        <v>15</v>
      </c>
      <c r="J15" s="12"/>
    </row>
    <row r="16" s="2" customFormat="1" ht="19" customHeight="1" spans="1:10">
      <c r="A16" s="30"/>
      <c r="B16" s="33"/>
      <c r="C16" s="12" t="s">
        <v>43</v>
      </c>
      <c r="D16" s="12" t="s">
        <v>368</v>
      </c>
      <c r="E16" s="29" t="s">
        <v>122</v>
      </c>
      <c r="F16" s="32" t="s">
        <v>42</v>
      </c>
      <c r="G16" s="12">
        <v>10</v>
      </c>
      <c r="H16" s="23">
        <v>1</v>
      </c>
      <c r="I16" s="12">
        <f t="shared" si="2"/>
        <v>10</v>
      </c>
      <c r="J16" s="12"/>
    </row>
    <row r="17" s="2" customFormat="1" ht="19" customHeight="1" spans="1:10">
      <c r="A17" s="30"/>
      <c r="B17" s="36"/>
      <c r="C17" s="12" t="s">
        <v>45</v>
      </c>
      <c r="D17" s="12" t="s">
        <v>369</v>
      </c>
      <c r="E17" s="29" t="s">
        <v>370</v>
      </c>
      <c r="F17" s="32" t="s">
        <v>371</v>
      </c>
      <c r="G17" s="12">
        <v>10</v>
      </c>
      <c r="H17" s="23">
        <v>1</v>
      </c>
      <c r="I17" s="12">
        <f t="shared" si="2"/>
        <v>10</v>
      </c>
      <c r="J17" s="12"/>
    </row>
    <row r="18" s="2" customFormat="1" ht="19" customHeight="1" spans="1:10">
      <c r="A18" s="30"/>
      <c r="B18" s="31" t="s">
        <v>49</v>
      </c>
      <c r="C18" s="12" t="s">
        <v>50</v>
      </c>
      <c r="D18" s="12"/>
      <c r="E18" s="29"/>
      <c r="F18" s="32"/>
      <c r="G18" s="12"/>
      <c r="H18" s="23"/>
      <c r="I18" s="12">
        <f t="shared" si="2"/>
        <v>0</v>
      </c>
      <c r="J18" s="12"/>
    </row>
    <row r="19" s="2" customFormat="1" ht="24" customHeight="1" spans="1:10">
      <c r="A19" s="30"/>
      <c r="B19" s="33"/>
      <c r="C19" s="12" t="s">
        <v>54</v>
      </c>
      <c r="D19" s="12" t="s">
        <v>372</v>
      </c>
      <c r="E19" s="32" t="s">
        <v>151</v>
      </c>
      <c r="F19" s="32" t="s">
        <v>151</v>
      </c>
      <c r="G19" s="12">
        <v>10</v>
      </c>
      <c r="H19" s="23">
        <v>1</v>
      </c>
      <c r="I19" s="12">
        <f t="shared" si="2"/>
        <v>10</v>
      </c>
      <c r="J19" s="12"/>
    </row>
    <row r="20" s="2" customFormat="1" ht="24" customHeight="1" spans="1:10">
      <c r="A20" s="30"/>
      <c r="B20" s="33"/>
      <c r="C20" s="12" t="s">
        <v>58</v>
      </c>
      <c r="D20" s="12" t="s">
        <v>373</v>
      </c>
      <c r="E20" s="29" t="s">
        <v>151</v>
      </c>
      <c r="F20" s="32" t="s">
        <v>151</v>
      </c>
      <c r="G20" s="12">
        <v>10</v>
      </c>
      <c r="H20" s="23">
        <v>1</v>
      </c>
      <c r="I20" s="12">
        <f t="shared" si="2"/>
        <v>10</v>
      </c>
      <c r="J20" s="12"/>
    </row>
    <row r="21" s="2" customFormat="1" ht="24" customHeight="1" spans="1:10">
      <c r="A21" s="30"/>
      <c r="B21" s="36"/>
      <c r="C21" s="12" t="s">
        <v>59</v>
      </c>
      <c r="D21" s="12" t="s">
        <v>374</v>
      </c>
      <c r="E21" s="29" t="s">
        <v>139</v>
      </c>
      <c r="F21" s="32" t="s">
        <v>139</v>
      </c>
      <c r="G21" s="12">
        <v>10</v>
      </c>
      <c r="H21" s="23">
        <v>1</v>
      </c>
      <c r="I21" s="12">
        <f t="shared" si="2"/>
        <v>10</v>
      </c>
      <c r="J21" s="12"/>
    </row>
    <row r="22" s="2" customFormat="1" ht="20" customHeight="1" spans="1:10">
      <c r="A22" s="30"/>
      <c r="B22" s="33" t="s">
        <v>62</v>
      </c>
      <c r="C22" s="31" t="s">
        <v>63</v>
      </c>
      <c r="D22" s="12" t="s">
        <v>375</v>
      </c>
      <c r="E22" s="29" t="s">
        <v>122</v>
      </c>
      <c r="F22" s="32" t="s">
        <v>65</v>
      </c>
      <c r="G22" s="12">
        <v>10</v>
      </c>
      <c r="H22" s="23">
        <v>1</v>
      </c>
      <c r="I22" s="12">
        <f t="shared" si="2"/>
        <v>10</v>
      </c>
      <c r="J22" s="12"/>
    </row>
    <row r="23" s="2" customFormat="1" ht="20" customHeight="1" spans="1:10">
      <c r="A23" s="30"/>
      <c r="B23" s="36"/>
      <c r="C23" s="36"/>
      <c r="D23" s="12"/>
      <c r="E23" s="29"/>
      <c r="F23" s="29"/>
      <c r="G23" s="12"/>
      <c r="H23" s="23"/>
      <c r="I23" s="12">
        <f t="shared" si="2"/>
        <v>0</v>
      </c>
      <c r="J23" s="12"/>
    </row>
    <row r="24" s="2" customFormat="1" ht="23" customHeight="1" spans="1:10">
      <c r="A24" s="37" t="s">
        <v>66</v>
      </c>
      <c r="B24" s="38"/>
      <c r="C24" s="39" t="s">
        <v>67</v>
      </c>
      <c r="D24" s="40"/>
      <c r="E24" s="40"/>
      <c r="F24" s="40"/>
      <c r="G24" s="39"/>
      <c r="H24" s="41"/>
      <c r="I24" s="39"/>
      <c r="J24" s="39"/>
    </row>
    <row r="25" s="3" customFormat="1" ht="24" customHeight="1" spans="1:10">
      <c r="A25" s="37" t="s">
        <v>68</v>
      </c>
      <c r="B25" s="38"/>
      <c r="C25" s="39"/>
      <c r="D25" s="40"/>
      <c r="E25" s="40"/>
      <c r="F25" s="40"/>
      <c r="G25" s="39"/>
      <c r="H25" s="41"/>
      <c r="I25" s="39"/>
      <c r="J25" s="39"/>
    </row>
    <row r="26" s="3" customFormat="1" ht="24" customHeight="1" spans="1:10">
      <c r="A26" s="37" t="s">
        <v>69</v>
      </c>
      <c r="B26" s="38"/>
      <c r="C26" s="39"/>
      <c r="D26" s="40"/>
      <c r="E26" s="40"/>
      <c r="F26" s="40"/>
      <c r="G26" s="39"/>
      <c r="H26" s="41"/>
      <c r="I26" s="39"/>
      <c r="J26" s="39"/>
    </row>
    <row r="27" s="4" customFormat="1" ht="21" customHeight="1" spans="1:10">
      <c r="A27" s="42" t="s">
        <v>70</v>
      </c>
      <c r="B27" s="42"/>
      <c r="C27" s="43" t="s">
        <v>376</v>
      </c>
      <c r="D27" s="43"/>
      <c r="E27" s="43"/>
      <c r="F27" s="43"/>
      <c r="G27" s="43" t="s">
        <v>72</v>
      </c>
      <c r="H27" s="43"/>
      <c r="I27" s="43"/>
      <c r="J27" s="43"/>
    </row>
    <row r="28" s="4" customFormat="1" ht="9" customHeight="1" spans="1:10">
      <c r="A28" s="42"/>
      <c r="B28" s="42"/>
      <c r="C28" s="44"/>
      <c r="D28" s="44"/>
      <c r="E28" s="44"/>
      <c r="F28" s="44"/>
      <c r="G28" s="44"/>
      <c r="H28" s="44"/>
      <c r="I28" s="44"/>
      <c r="J28" s="44"/>
    </row>
    <row r="29" s="4" customFormat="1" ht="16" customHeight="1" spans="1:10">
      <c r="A29" s="45" t="s">
        <v>73</v>
      </c>
      <c r="B29" s="45"/>
      <c r="C29" s="46"/>
      <c r="D29" s="46"/>
      <c r="E29" s="46"/>
      <c r="F29" s="46"/>
      <c r="G29" s="46"/>
      <c r="H29" s="42"/>
      <c r="I29" s="46"/>
      <c r="J29" s="46"/>
    </row>
    <row r="30" s="1" customFormat="1" ht="24" customHeight="1" spans="1:10">
      <c r="A30" s="47" t="s">
        <v>74</v>
      </c>
      <c r="B30" s="47"/>
      <c r="C30" s="47"/>
      <c r="D30" s="47"/>
      <c r="E30" s="47"/>
      <c r="F30" s="47"/>
      <c r="G30" s="47"/>
      <c r="H30" s="48"/>
      <c r="I30" s="47"/>
      <c r="J30" s="47"/>
    </row>
    <row r="31" s="1" customFormat="1" ht="16" customHeight="1" spans="1:1">
      <c r="A31" s="2" t="s">
        <v>75</v>
      </c>
    </row>
    <row r="32" s="1" customFormat="1" ht="24" customHeight="1" spans="1:10">
      <c r="A32" s="49" t="s">
        <v>76</v>
      </c>
      <c r="B32" s="49"/>
      <c r="C32" s="49"/>
      <c r="D32" s="49"/>
      <c r="E32" s="49"/>
      <c r="F32" s="49"/>
      <c r="G32" s="49"/>
      <c r="H32" s="49"/>
      <c r="I32" s="49"/>
      <c r="J32" s="49"/>
    </row>
    <row r="33" s="1" customFormat="1" ht="18" customHeight="1" spans="1:10">
      <c r="A33" s="49" t="s">
        <v>77</v>
      </c>
      <c r="B33" s="50"/>
      <c r="C33" s="50"/>
      <c r="D33" s="50"/>
      <c r="E33" s="50"/>
      <c r="F33" s="50"/>
      <c r="G33" s="50"/>
      <c r="H33" s="50"/>
      <c r="I33" s="50"/>
      <c r="J33" s="50"/>
    </row>
    <row r="34" s="1" customFormat="1" ht="16" customHeight="1" spans="1:10">
      <c r="A34" s="2" t="s">
        <v>78</v>
      </c>
      <c r="B34" s="2"/>
      <c r="C34" s="2"/>
      <c r="D34" s="2"/>
      <c r="E34" s="2"/>
      <c r="F34" s="2"/>
      <c r="G34" s="2"/>
      <c r="H34" s="51"/>
      <c r="I34" s="2"/>
      <c r="J34" s="2"/>
    </row>
    <row r="35" s="1" customFormat="1" ht="16" customHeight="1" spans="1:10">
      <c r="A35" s="2" t="s">
        <v>79</v>
      </c>
      <c r="B35" s="2"/>
      <c r="C35" s="2"/>
      <c r="D35" s="2"/>
      <c r="E35" s="2"/>
      <c r="F35" s="2"/>
      <c r="G35" s="2"/>
      <c r="H35" s="51"/>
      <c r="I35" s="2"/>
      <c r="J35"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4:B24"/>
    <mergeCell ref="C24:J24"/>
    <mergeCell ref="A25:B25"/>
    <mergeCell ref="C25:J25"/>
    <mergeCell ref="A26:B26"/>
    <mergeCell ref="C26:J26"/>
    <mergeCell ref="A27:B27"/>
    <mergeCell ref="A30:J30"/>
    <mergeCell ref="A32:J32"/>
    <mergeCell ref="A33:J33"/>
    <mergeCell ref="A13:A23"/>
    <mergeCell ref="B14:B17"/>
    <mergeCell ref="B18:B21"/>
    <mergeCell ref="B22:B23"/>
    <mergeCell ref="C22:C23"/>
    <mergeCell ref="A6:B10"/>
    <mergeCell ref="A11:B12"/>
  </mergeCells>
  <printOptions horizontalCentered="1"/>
  <pageMargins left="0.511805555555556" right="0.314583333333333" top="0.802777777777778" bottom="0.60625" header="0.5" footer="0.5"/>
  <pageSetup paperSize="9" orientation="portrait" horizontalDpi="600"/>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6"/>
  <sheetViews>
    <sheetView workbookViewId="0">
      <selection activeCell="L17" sqref="L17"/>
    </sheetView>
  </sheetViews>
  <sheetFormatPr defaultColWidth="9" defaultRowHeight="13.5"/>
  <cols>
    <col min="1" max="2" width="5.125" style="1" customWidth="1"/>
    <col min="3" max="3" width="9.00833333333333" style="1" customWidth="1"/>
    <col min="4" max="4" width="19.125" style="1" customWidth="1"/>
    <col min="5" max="6" width="8.625" style="1" customWidth="1"/>
    <col min="7" max="7" width="10.0083333333333" style="1" customWidth="1"/>
    <col min="8" max="8" width="8.625" style="5" customWidth="1"/>
    <col min="9" max="9" width="5.75833333333333" style="1" customWidth="1"/>
    <col min="10" max="10" width="15.625" style="1" customWidth="1"/>
    <col min="11" max="16354" width="9" style="1"/>
    <col min="16355" max="16384" width="9" style="3"/>
  </cols>
  <sheetData>
    <row r="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377</v>
      </c>
      <c r="D4" s="10"/>
      <c r="E4" s="10"/>
      <c r="F4" s="11"/>
      <c r="G4" s="12" t="s">
        <v>4</v>
      </c>
      <c r="H4" s="12">
        <f>SUM(I14:I24)+J7</f>
        <v>100</v>
      </c>
      <c r="I4" s="29" t="s">
        <v>5</v>
      </c>
      <c r="J4" s="29" t="str">
        <f>IF(AND(H4&gt;=90),"优",IF(AND(H4&gt;=80,H4&lt;90),"良",IF(AND(H4&gt;=60,H4&lt;80),"中",IF(AND(H4&lt;60),"差",0))))</f>
        <v>优</v>
      </c>
    </row>
    <row r="5" s="2" customFormat="1" ht="19" customHeight="1" spans="1:10">
      <c r="A5" s="9" t="s">
        <v>6</v>
      </c>
      <c r="B5" s="10"/>
      <c r="C5" s="13" t="s">
        <v>7</v>
      </c>
      <c r="D5" s="14"/>
      <c r="E5" s="14"/>
      <c r="F5" s="15"/>
      <c r="G5" s="12" t="s">
        <v>8</v>
      </c>
      <c r="H5" s="10" t="s">
        <v>360</v>
      </c>
      <c r="I5" s="10"/>
      <c r="J5" s="11"/>
    </row>
    <row r="6" s="2" customFormat="1" ht="27" customHeight="1" spans="1:10">
      <c r="A6" s="17" t="s">
        <v>10</v>
      </c>
      <c r="B6" s="18"/>
      <c r="C6" s="19"/>
      <c r="D6" s="20"/>
      <c r="E6" s="12" t="s">
        <v>11</v>
      </c>
      <c r="F6" s="12" t="s">
        <v>12</v>
      </c>
      <c r="G6" s="12" t="s">
        <v>13</v>
      </c>
      <c r="H6" s="12" t="s">
        <v>14</v>
      </c>
      <c r="I6" s="12" t="s">
        <v>15</v>
      </c>
      <c r="J6" s="29" t="s">
        <v>16</v>
      </c>
    </row>
    <row r="7" s="2" customFormat="1" ht="20" customHeight="1" spans="1:10">
      <c r="A7" s="21"/>
      <c r="B7" s="22"/>
      <c r="C7" s="9" t="s">
        <v>17</v>
      </c>
      <c r="D7" s="11"/>
      <c r="E7" s="12">
        <f t="shared" ref="E7:H7" si="0">SUM(E8:E10)</f>
        <v>13.0971</v>
      </c>
      <c r="F7" s="12">
        <f t="shared" si="0"/>
        <v>5</v>
      </c>
      <c r="G7" s="12">
        <f t="shared" si="0"/>
        <v>5</v>
      </c>
      <c r="H7" s="23">
        <f t="shared" si="0"/>
        <v>1</v>
      </c>
      <c r="I7" s="12">
        <v>10</v>
      </c>
      <c r="J7" s="53">
        <f>H7*I7</f>
        <v>10</v>
      </c>
    </row>
    <row r="8" s="2" customFormat="1" ht="20" customHeight="1" spans="1:10">
      <c r="A8" s="21"/>
      <c r="B8" s="22"/>
      <c r="C8" s="9" t="s">
        <v>18</v>
      </c>
      <c r="D8" s="11"/>
      <c r="E8" s="12"/>
      <c r="F8" s="12"/>
      <c r="G8" s="12"/>
      <c r="H8" s="23"/>
      <c r="I8" s="12" t="s">
        <v>19</v>
      </c>
      <c r="J8" s="12" t="s">
        <v>19</v>
      </c>
    </row>
    <row r="9" s="2" customFormat="1" ht="20" customHeight="1" spans="1:10">
      <c r="A9" s="21"/>
      <c r="B9" s="22"/>
      <c r="C9" s="9" t="s">
        <v>20</v>
      </c>
      <c r="D9" s="11"/>
      <c r="E9" s="12">
        <v>13.0971</v>
      </c>
      <c r="F9" s="12">
        <v>5</v>
      </c>
      <c r="G9" s="12">
        <v>5</v>
      </c>
      <c r="H9" s="23">
        <f t="shared" ref="H8:H10" si="1">G9/F9</f>
        <v>1</v>
      </c>
      <c r="I9" s="12" t="s">
        <v>19</v>
      </c>
      <c r="J9" s="12" t="s">
        <v>19</v>
      </c>
    </row>
    <row r="10" s="2" customFormat="1" ht="20" customHeight="1" spans="1:10">
      <c r="A10" s="24"/>
      <c r="B10" s="25"/>
      <c r="C10" s="9" t="s">
        <v>21</v>
      </c>
      <c r="D10" s="11"/>
      <c r="E10" s="12"/>
      <c r="F10" s="12"/>
      <c r="G10" s="12"/>
      <c r="H10" s="23"/>
      <c r="I10" s="12" t="s">
        <v>19</v>
      </c>
      <c r="J10" s="12" t="s">
        <v>19</v>
      </c>
    </row>
    <row r="11" s="2" customFormat="1" ht="20" customHeight="1" spans="1:10">
      <c r="A11" s="17" t="s">
        <v>22</v>
      </c>
      <c r="B11" s="18"/>
      <c r="C11" s="12" t="s">
        <v>23</v>
      </c>
      <c r="D11" s="12"/>
      <c r="E11" s="12"/>
      <c r="F11" s="12"/>
      <c r="G11" s="10" t="s">
        <v>24</v>
      </c>
      <c r="H11" s="10"/>
      <c r="I11" s="10"/>
      <c r="J11" s="11"/>
    </row>
    <row r="12" s="2" customFormat="1" ht="32" customHeight="1" spans="1:10">
      <c r="A12" s="24"/>
      <c r="B12" s="25"/>
      <c r="C12" s="26" t="s">
        <v>378</v>
      </c>
      <c r="D12" s="27"/>
      <c r="E12" s="27"/>
      <c r="F12" s="27"/>
      <c r="G12" s="16" t="s">
        <v>379</v>
      </c>
      <c r="H12" s="16"/>
      <c r="I12" s="16"/>
      <c r="J12" s="52"/>
    </row>
    <row r="13" s="2" customFormat="1" ht="33" customHeight="1" spans="1:10">
      <c r="A13" s="28" t="s">
        <v>27</v>
      </c>
      <c r="B13" s="12" t="s">
        <v>28</v>
      </c>
      <c r="C13" s="12" t="s">
        <v>29</v>
      </c>
      <c r="D13" s="12" t="s">
        <v>30</v>
      </c>
      <c r="E13" s="12" t="s">
        <v>31</v>
      </c>
      <c r="F13" s="12" t="s">
        <v>32</v>
      </c>
      <c r="G13" s="12" t="s">
        <v>15</v>
      </c>
      <c r="H13" s="29" t="s">
        <v>33</v>
      </c>
      <c r="I13" s="51" t="s">
        <v>16</v>
      </c>
      <c r="J13" s="12" t="s">
        <v>34</v>
      </c>
    </row>
    <row r="14" s="2" customFormat="1" ht="19" customHeight="1" spans="1:10">
      <c r="A14" s="30"/>
      <c r="B14" s="31" t="s">
        <v>35</v>
      </c>
      <c r="C14" s="12" t="s">
        <v>36</v>
      </c>
      <c r="D14" s="12" t="s">
        <v>380</v>
      </c>
      <c r="E14" s="32" t="s">
        <v>381</v>
      </c>
      <c r="F14" s="32" t="s">
        <v>382</v>
      </c>
      <c r="G14" s="12">
        <v>10</v>
      </c>
      <c r="H14" s="23">
        <v>1</v>
      </c>
      <c r="I14" s="12">
        <f>G14*H14</f>
        <v>10</v>
      </c>
      <c r="J14" s="12"/>
    </row>
    <row r="15" s="2" customFormat="1" ht="19" customHeight="1" spans="1:10">
      <c r="A15" s="30"/>
      <c r="B15" s="31"/>
      <c r="C15" s="12" t="s">
        <v>36</v>
      </c>
      <c r="D15" s="12" t="s">
        <v>383</v>
      </c>
      <c r="E15" s="32" t="s">
        <v>381</v>
      </c>
      <c r="F15" s="32" t="s">
        <v>382</v>
      </c>
      <c r="G15" s="12">
        <v>10</v>
      </c>
      <c r="H15" s="23">
        <v>1</v>
      </c>
      <c r="I15" s="12">
        <f>G15*H15</f>
        <v>10</v>
      </c>
      <c r="J15" s="12"/>
    </row>
    <row r="16" s="2" customFormat="1" ht="19" customHeight="1" spans="1:10">
      <c r="A16" s="30"/>
      <c r="B16" s="33"/>
      <c r="C16" s="12" t="s">
        <v>40</v>
      </c>
      <c r="D16" s="12" t="s">
        <v>384</v>
      </c>
      <c r="E16" s="32" t="s">
        <v>381</v>
      </c>
      <c r="F16" s="32" t="s">
        <v>385</v>
      </c>
      <c r="G16" s="12">
        <v>10</v>
      </c>
      <c r="H16" s="23">
        <v>1</v>
      </c>
      <c r="I16" s="12">
        <f t="shared" ref="I16:I24" si="2">G16*H16</f>
        <v>10</v>
      </c>
      <c r="J16" s="12"/>
    </row>
    <row r="17" s="2" customFormat="1" ht="19" customHeight="1" spans="1:10">
      <c r="A17" s="30"/>
      <c r="B17" s="33"/>
      <c r="C17" s="12" t="s">
        <v>43</v>
      </c>
      <c r="D17" s="12" t="s">
        <v>89</v>
      </c>
      <c r="E17" s="32" t="s">
        <v>42</v>
      </c>
      <c r="F17" s="32" t="s">
        <v>42</v>
      </c>
      <c r="G17" s="12">
        <v>10</v>
      </c>
      <c r="H17" s="23">
        <v>1</v>
      </c>
      <c r="I17" s="12">
        <f t="shared" si="2"/>
        <v>10</v>
      </c>
      <c r="J17" s="12"/>
    </row>
    <row r="18" s="2" customFormat="1" ht="19" customHeight="1" spans="1:10">
      <c r="A18" s="30"/>
      <c r="B18" s="36"/>
      <c r="C18" s="12" t="s">
        <v>45</v>
      </c>
      <c r="D18" s="12" t="s">
        <v>112</v>
      </c>
      <c r="E18" s="29" t="s">
        <v>386</v>
      </c>
      <c r="F18" s="32" t="s">
        <v>387</v>
      </c>
      <c r="G18" s="12">
        <v>10</v>
      </c>
      <c r="H18" s="23">
        <v>1</v>
      </c>
      <c r="I18" s="12">
        <f t="shared" si="2"/>
        <v>10</v>
      </c>
      <c r="J18" s="12"/>
    </row>
    <row r="19" s="2" customFormat="1" ht="19" customHeight="1" spans="1:10">
      <c r="A19" s="30"/>
      <c r="B19" s="31" t="s">
        <v>49</v>
      </c>
      <c r="C19" s="12" t="s">
        <v>50</v>
      </c>
      <c r="D19" s="12" t="s">
        <v>388</v>
      </c>
      <c r="E19" s="32" t="s">
        <v>230</v>
      </c>
      <c r="F19" s="32" t="s">
        <v>230</v>
      </c>
      <c r="G19" s="12">
        <v>10</v>
      </c>
      <c r="H19" s="23">
        <v>1</v>
      </c>
      <c r="I19" s="12">
        <f t="shared" si="2"/>
        <v>10</v>
      </c>
      <c r="J19" s="12"/>
    </row>
    <row r="20" s="2" customFormat="1" ht="19" customHeight="1" spans="1:10">
      <c r="A20" s="30"/>
      <c r="B20" s="33"/>
      <c r="C20" s="12" t="s">
        <v>54</v>
      </c>
      <c r="D20" s="12" t="s">
        <v>389</v>
      </c>
      <c r="E20" s="29" t="s">
        <v>139</v>
      </c>
      <c r="F20" s="29" t="s">
        <v>139</v>
      </c>
      <c r="G20" s="12">
        <v>10</v>
      </c>
      <c r="H20" s="23">
        <v>1</v>
      </c>
      <c r="I20" s="12">
        <f t="shared" si="2"/>
        <v>10</v>
      </c>
      <c r="J20" s="12"/>
    </row>
    <row r="21" s="2" customFormat="1" ht="19" customHeight="1" spans="1:10">
      <c r="A21" s="30"/>
      <c r="B21" s="33"/>
      <c r="C21" s="12" t="s">
        <v>58</v>
      </c>
      <c r="D21" s="12"/>
      <c r="E21" s="29"/>
      <c r="F21" s="29"/>
      <c r="G21" s="12"/>
      <c r="H21" s="23"/>
      <c r="I21" s="12">
        <f t="shared" si="2"/>
        <v>0</v>
      </c>
      <c r="J21" s="12"/>
    </row>
    <row r="22" s="2" customFormat="1" ht="24" customHeight="1" spans="1:10">
      <c r="A22" s="30"/>
      <c r="B22" s="36"/>
      <c r="C22" s="12" t="s">
        <v>59</v>
      </c>
      <c r="D22" s="12" t="s">
        <v>390</v>
      </c>
      <c r="E22" s="29" t="s">
        <v>391</v>
      </c>
      <c r="F22" s="29" t="s">
        <v>231</v>
      </c>
      <c r="G22" s="12">
        <v>10</v>
      </c>
      <c r="H22" s="23">
        <v>1</v>
      </c>
      <c r="I22" s="12">
        <f t="shared" si="2"/>
        <v>10</v>
      </c>
      <c r="J22" s="12"/>
    </row>
    <row r="23" s="2" customFormat="1" ht="20" customHeight="1" spans="1:10">
      <c r="A23" s="30"/>
      <c r="B23" s="33" t="s">
        <v>62</v>
      </c>
      <c r="C23" s="31" t="s">
        <v>63</v>
      </c>
      <c r="D23" s="12" t="s">
        <v>392</v>
      </c>
      <c r="E23" s="29" t="s">
        <v>122</v>
      </c>
      <c r="F23" s="29" t="s">
        <v>123</v>
      </c>
      <c r="G23" s="12">
        <v>10</v>
      </c>
      <c r="H23" s="23">
        <v>1</v>
      </c>
      <c r="I23" s="12">
        <f t="shared" si="2"/>
        <v>10</v>
      </c>
      <c r="J23" s="12"/>
    </row>
    <row r="24" s="2" customFormat="1" ht="20" customHeight="1" spans="1:10">
      <c r="A24" s="30"/>
      <c r="B24" s="36"/>
      <c r="C24" s="36"/>
      <c r="D24" s="12"/>
      <c r="E24" s="29"/>
      <c r="F24" s="29"/>
      <c r="G24" s="12"/>
      <c r="H24" s="23"/>
      <c r="I24" s="12">
        <f t="shared" si="2"/>
        <v>0</v>
      </c>
      <c r="J24" s="12"/>
    </row>
    <row r="25" s="2" customFormat="1" ht="23" customHeight="1" spans="1:10">
      <c r="A25" s="37" t="s">
        <v>66</v>
      </c>
      <c r="B25" s="38"/>
      <c r="C25" s="39" t="s">
        <v>67</v>
      </c>
      <c r="D25" s="40"/>
      <c r="E25" s="40"/>
      <c r="F25" s="40"/>
      <c r="G25" s="39"/>
      <c r="H25" s="41"/>
      <c r="I25" s="39"/>
      <c r="J25" s="39"/>
    </row>
    <row r="26" s="3" customFormat="1" ht="24" customHeight="1" spans="1:10">
      <c r="A26" s="37" t="s">
        <v>68</v>
      </c>
      <c r="B26" s="38"/>
      <c r="C26" s="39"/>
      <c r="D26" s="40"/>
      <c r="E26" s="40"/>
      <c r="F26" s="40"/>
      <c r="G26" s="39"/>
      <c r="H26" s="41"/>
      <c r="I26" s="39"/>
      <c r="J26" s="39"/>
    </row>
    <row r="27" s="3" customFormat="1" ht="24" customHeight="1" spans="1:10">
      <c r="A27" s="37" t="s">
        <v>69</v>
      </c>
      <c r="B27" s="38"/>
      <c r="C27" s="39"/>
      <c r="D27" s="40"/>
      <c r="E27" s="40"/>
      <c r="F27" s="40"/>
      <c r="G27" s="39"/>
      <c r="H27" s="41"/>
      <c r="I27" s="39"/>
      <c r="J27" s="39"/>
    </row>
    <row r="28" s="4" customFormat="1" ht="21" customHeight="1" spans="1:10">
      <c r="A28" s="42" t="s">
        <v>70</v>
      </c>
      <c r="B28" s="42"/>
      <c r="C28" s="43" t="s">
        <v>376</v>
      </c>
      <c r="D28" s="43"/>
      <c r="E28" s="43"/>
      <c r="F28" s="43"/>
      <c r="G28" s="43" t="s">
        <v>72</v>
      </c>
      <c r="H28" s="43"/>
      <c r="I28" s="43"/>
      <c r="J28" s="43"/>
    </row>
    <row r="29" s="4" customFormat="1" ht="9" customHeight="1" spans="1:10">
      <c r="A29" s="42"/>
      <c r="B29" s="42"/>
      <c r="C29" s="44"/>
      <c r="D29" s="44"/>
      <c r="E29" s="44"/>
      <c r="F29" s="44"/>
      <c r="G29" s="44"/>
      <c r="H29" s="44"/>
      <c r="I29" s="44"/>
      <c r="J29" s="44"/>
    </row>
    <row r="30" s="4" customFormat="1" ht="16" customHeight="1" spans="1:10">
      <c r="A30" s="45" t="s">
        <v>73</v>
      </c>
      <c r="B30" s="45"/>
      <c r="C30" s="46"/>
      <c r="D30" s="46"/>
      <c r="E30" s="46"/>
      <c r="F30" s="46"/>
      <c r="G30" s="46"/>
      <c r="H30" s="42"/>
      <c r="I30" s="46"/>
      <c r="J30" s="46"/>
    </row>
    <row r="31" s="1" customFormat="1" ht="24" customHeight="1" spans="1:10">
      <c r="A31" s="47" t="s">
        <v>74</v>
      </c>
      <c r="B31" s="47"/>
      <c r="C31" s="47"/>
      <c r="D31" s="47"/>
      <c r="E31" s="47"/>
      <c r="F31" s="47"/>
      <c r="G31" s="47"/>
      <c r="H31" s="48"/>
      <c r="I31" s="47"/>
      <c r="J31" s="47"/>
    </row>
    <row r="32" s="1" customFormat="1" ht="16" customHeight="1" spans="1:1">
      <c r="A32" s="2" t="s">
        <v>75</v>
      </c>
    </row>
    <row r="33" s="1" customFormat="1" ht="24" customHeight="1" spans="1:10">
      <c r="A33" s="49" t="s">
        <v>76</v>
      </c>
      <c r="B33" s="49"/>
      <c r="C33" s="49"/>
      <c r="D33" s="49"/>
      <c r="E33" s="49"/>
      <c r="F33" s="49"/>
      <c r="G33" s="49"/>
      <c r="H33" s="49"/>
      <c r="I33" s="49"/>
      <c r="J33" s="49"/>
    </row>
    <row r="34" s="1" customFormat="1" ht="18" customHeight="1" spans="1:10">
      <c r="A34" s="49" t="s">
        <v>77</v>
      </c>
      <c r="B34" s="50"/>
      <c r="C34" s="50"/>
      <c r="D34" s="50"/>
      <c r="E34" s="50"/>
      <c r="F34" s="50"/>
      <c r="G34" s="50"/>
      <c r="H34" s="50"/>
      <c r="I34" s="50"/>
      <c r="J34" s="50"/>
    </row>
    <row r="35" s="1" customFormat="1" ht="16" customHeight="1" spans="1:10">
      <c r="A35" s="2" t="s">
        <v>78</v>
      </c>
      <c r="B35" s="2"/>
      <c r="C35" s="2"/>
      <c r="D35" s="2"/>
      <c r="E35" s="2"/>
      <c r="F35" s="2"/>
      <c r="G35" s="2"/>
      <c r="H35" s="51"/>
      <c r="I35" s="2"/>
      <c r="J35" s="2"/>
    </row>
    <row r="36" s="1" customFormat="1" ht="16" customHeight="1" spans="1:10">
      <c r="A36" s="2" t="s">
        <v>79</v>
      </c>
      <c r="B36" s="2"/>
      <c r="C36" s="2"/>
      <c r="D36" s="2"/>
      <c r="E36" s="2"/>
      <c r="F36" s="2"/>
      <c r="G36" s="2"/>
      <c r="H36" s="51"/>
      <c r="I36" s="2"/>
      <c r="J36"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5:B25"/>
    <mergeCell ref="C25:J25"/>
    <mergeCell ref="A26:B26"/>
    <mergeCell ref="C26:J26"/>
    <mergeCell ref="A27:B27"/>
    <mergeCell ref="C27:J27"/>
    <mergeCell ref="A28:B28"/>
    <mergeCell ref="A31:J31"/>
    <mergeCell ref="A33:J33"/>
    <mergeCell ref="A34:J34"/>
    <mergeCell ref="A13:A24"/>
    <mergeCell ref="B14:B18"/>
    <mergeCell ref="B19:B22"/>
    <mergeCell ref="B23:B24"/>
    <mergeCell ref="C23:C24"/>
    <mergeCell ref="A6:B10"/>
    <mergeCell ref="A11:B12"/>
  </mergeCells>
  <printOptions horizontalCentered="1"/>
  <pageMargins left="0.511805555555556" right="0.314583333333333" top="0.802777777777778" bottom="0.60625" header="0.5" footer="0.5"/>
  <pageSetup paperSize="9" orientation="portrait" horizontalDpi="600"/>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7"/>
  <sheetViews>
    <sheetView workbookViewId="0">
      <selection activeCell="L17" sqref="L17"/>
    </sheetView>
  </sheetViews>
  <sheetFormatPr defaultColWidth="9" defaultRowHeight="13.5"/>
  <cols>
    <col min="1" max="2" width="5.125" style="1" customWidth="1"/>
    <col min="3" max="3" width="9.00833333333333" style="1" customWidth="1"/>
    <col min="4" max="4" width="19.125" style="1" customWidth="1"/>
    <col min="5" max="6" width="8.625" style="1" customWidth="1"/>
    <col min="7" max="7" width="10.0083333333333" style="1" customWidth="1"/>
    <col min="8" max="8" width="8.625" style="5" customWidth="1"/>
    <col min="9" max="9" width="5.75833333333333" style="1" customWidth="1"/>
    <col min="10" max="10" width="15.625" style="1" customWidth="1"/>
    <col min="11" max="16354" width="9" style="1"/>
    <col min="16355" max="16384" width="9" style="3"/>
  </cols>
  <sheetData>
    <row r="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393</v>
      </c>
      <c r="D4" s="10"/>
      <c r="E4" s="10"/>
      <c r="F4" s="11"/>
      <c r="G4" s="12" t="s">
        <v>4</v>
      </c>
      <c r="H4" s="12">
        <f>SUM(I14:I25)+J7</f>
        <v>100</v>
      </c>
      <c r="I4" s="29" t="s">
        <v>5</v>
      </c>
      <c r="J4" s="29" t="str">
        <f>IF(AND(H4&gt;=90),"优",IF(AND(H4&gt;=80,H4&lt;90),"良",IF(AND(H4&gt;=60,H4&lt;80),"中",IF(AND(H4&lt;60),"差",0))))</f>
        <v>优</v>
      </c>
    </row>
    <row r="5" s="2" customFormat="1" ht="19" customHeight="1" spans="1:10">
      <c r="A5" s="9" t="s">
        <v>6</v>
      </c>
      <c r="B5" s="10"/>
      <c r="C5" s="13" t="s">
        <v>7</v>
      </c>
      <c r="D5" s="14"/>
      <c r="E5" s="14"/>
      <c r="F5" s="15"/>
      <c r="G5" s="12" t="s">
        <v>8</v>
      </c>
      <c r="H5" s="10" t="s">
        <v>360</v>
      </c>
      <c r="I5" s="10"/>
      <c r="J5" s="11"/>
    </row>
    <row r="6" s="2" customFormat="1" ht="27" customHeight="1" spans="1:10">
      <c r="A6" s="17" t="s">
        <v>10</v>
      </c>
      <c r="B6" s="18"/>
      <c r="C6" s="19"/>
      <c r="D6" s="20"/>
      <c r="E6" s="12" t="s">
        <v>11</v>
      </c>
      <c r="F6" s="12" t="s">
        <v>12</v>
      </c>
      <c r="G6" s="12" t="s">
        <v>13</v>
      </c>
      <c r="H6" s="12" t="s">
        <v>14</v>
      </c>
      <c r="I6" s="12" t="s">
        <v>15</v>
      </c>
      <c r="J6" s="29" t="s">
        <v>16</v>
      </c>
    </row>
    <row r="7" s="2" customFormat="1" ht="20" customHeight="1" spans="1:10">
      <c r="A7" s="21"/>
      <c r="B7" s="22"/>
      <c r="C7" s="9" t="s">
        <v>17</v>
      </c>
      <c r="D7" s="11"/>
      <c r="E7" s="12">
        <f t="shared" ref="E7:H7" si="0">SUM(E8:E10)</f>
        <v>2</v>
      </c>
      <c r="F7" s="12">
        <f t="shared" si="0"/>
        <v>2</v>
      </c>
      <c r="G7" s="12">
        <f t="shared" si="0"/>
        <v>2</v>
      </c>
      <c r="H7" s="23">
        <f t="shared" si="0"/>
        <v>1</v>
      </c>
      <c r="I7" s="12">
        <v>10</v>
      </c>
      <c r="J7" s="53">
        <f>H7*I7</f>
        <v>10</v>
      </c>
    </row>
    <row r="8" s="2" customFormat="1" ht="20" customHeight="1" spans="1:10">
      <c r="A8" s="21"/>
      <c r="B8" s="22"/>
      <c r="C8" s="9" t="s">
        <v>18</v>
      </c>
      <c r="D8" s="11"/>
      <c r="E8" s="12">
        <v>2</v>
      </c>
      <c r="F8" s="12">
        <v>2</v>
      </c>
      <c r="G8" s="12">
        <v>2</v>
      </c>
      <c r="H8" s="23">
        <f t="shared" ref="H8:H10" si="1">G8/F8</f>
        <v>1</v>
      </c>
      <c r="I8" s="12" t="s">
        <v>19</v>
      </c>
      <c r="J8" s="12" t="s">
        <v>19</v>
      </c>
    </row>
    <row r="9" s="2" customFormat="1" ht="20" customHeight="1" spans="1:10">
      <c r="A9" s="21"/>
      <c r="B9" s="22"/>
      <c r="C9" s="9" t="s">
        <v>20</v>
      </c>
      <c r="D9" s="11"/>
      <c r="E9" s="12"/>
      <c r="F9" s="12"/>
      <c r="G9" s="12"/>
      <c r="H9" s="23"/>
      <c r="I9" s="12" t="s">
        <v>19</v>
      </c>
      <c r="J9" s="12" t="s">
        <v>19</v>
      </c>
    </row>
    <row r="10" s="2" customFormat="1" ht="20" customHeight="1" spans="1:10">
      <c r="A10" s="24"/>
      <c r="B10" s="25"/>
      <c r="C10" s="9" t="s">
        <v>21</v>
      </c>
      <c r="D10" s="11"/>
      <c r="E10" s="12"/>
      <c r="F10" s="12"/>
      <c r="G10" s="12"/>
      <c r="H10" s="23"/>
      <c r="I10" s="12" t="s">
        <v>19</v>
      </c>
      <c r="J10" s="12" t="s">
        <v>19</v>
      </c>
    </row>
    <row r="11" s="2" customFormat="1" ht="20" customHeight="1" spans="1:10">
      <c r="A11" s="17" t="s">
        <v>22</v>
      </c>
      <c r="B11" s="18"/>
      <c r="C11" s="12" t="s">
        <v>23</v>
      </c>
      <c r="D11" s="12"/>
      <c r="E11" s="12"/>
      <c r="F11" s="12"/>
      <c r="G11" s="10" t="s">
        <v>24</v>
      </c>
      <c r="H11" s="10"/>
      <c r="I11" s="10"/>
      <c r="J11" s="11"/>
    </row>
    <row r="12" s="2" customFormat="1" ht="32" customHeight="1" spans="1:10">
      <c r="A12" s="24"/>
      <c r="B12" s="25"/>
      <c r="C12" s="26" t="s">
        <v>394</v>
      </c>
      <c r="D12" s="27"/>
      <c r="E12" s="27"/>
      <c r="F12" s="27"/>
      <c r="G12" s="16" t="s">
        <v>395</v>
      </c>
      <c r="H12" s="16"/>
      <c r="I12" s="16"/>
      <c r="J12" s="52"/>
    </row>
    <row r="13" s="2" customFormat="1" ht="33" customHeight="1" spans="1:10">
      <c r="A13" s="28" t="s">
        <v>27</v>
      </c>
      <c r="B13" s="12" t="s">
        <v>28</v>
      </c>
      <c r="C13" s="12" t="s">
        <v>29</v>
      </c>
      <c r="D13" s="12" t="s">
        <v>30</v>
      </c>
      <c r="E13" s="12" t="s">
        <v>31</v>
      </c>
      <c r="F13" s="12" t="s">
        <v>32</v>
      </c>
      <c r="G13" s="12" t="s">
        <v>15</v>
      </c>
      <c r="H13" s="29" t="s">
        <v>33</v>
      </c>
      <c r="I13" s="51" t="s">
        <v>16</v>
      </c>
      <c r="J13" s="12" t="s">
        <v>34</v>
      </c>
    </row>
    <row r="14" s="2" customFormat="1" ht="19" customHeight="1" spans="1:10">
      <c r="A14" s="30"/>
      <c r="B14" s="31" t="s">
        <v>35</v>
      </c>
      <c r="C14" s="12" t="s">
        <v>36</v>
      </c>
      <c r="D14" s="12" t="s">
        <v>396</v>
      </c>
      <c r="E14" s="29" t="s">
        <v>397</v>
      </c>
      <c r="F14" s="32" t="s">
        <v>398</v>
      </c>
      <c r="G14" s="12">
        <v>5</v>
      </c>
      <c r="H14" s="23">
        <v>1</v>
      </c>
      <c r="I14" s="12">
        <f>G14*H14</f>
        <v>5</v>
      </c>
      <c r="J14" s="12"/>
    </row>
    <row r="15" s="2" customFormat="1" ht="19" customHeight="1" spans="1:10">
      <c r="A15" s="30"/>
      <c r="B15" s="31"/>
      <c r="C15" s="12" t="s">
        <v>36</v>
      </c>
      <c r="D15" s="12" t="s">
        <v>399</v>
      </c>
      <c r="E15" s="29" t="s">
        <v>400</v>
      </c>
      <c r="F15" s="32" t="s">
        <v>401</v>
      </c>
      <c r="G15" s="12">
        <v>5</v>
      </c>
      <c r="H15" s="23">
        <v>1</v>
      </c>
      <c r="I15" s="12">
        <f>G15*H15</f>
        <v>5</v>
      </c>
      <c r="J15" s="12"/>
    </row>
    <row r="16" s="2" customFormat="1" ht="19" customHeight="1" spans="1:10">
      <c r="A16" s="30"/>
      <c r="B16" s="31"/>
      <c r="C16" s="12" t="s">
        <v>36</v>
      </c>
      <c r="D16" s="12" t="s">
        <v>402</v>
      </c>
      <c r="E16" s="29" t="s">
        <v>403</v>
      </c>
      <c r="F16" s="32" t="s">
        <v>404</v>
      </c>
      <c r="G16" s="12">
        <v>5</v>
      </c>
      <c r="H16" s="23">
        <v>1</v>
      </c>
      <c r="I16" s="12">
        <f>G16*H16</f>
        <v>5</v>
      </c>
      <c r="J16" s="12"/>
    </row>
    <row r="17" s="2" customFormat="1" ht="19" customHeight="1" spans="1:10">
      <c r="A17" s="30"/>
      <c r="B17" s="33"/>
      <c r="C17" s="12" t="s">
        <v>40</v>
      </c>
      <c r="D17" s="12" t="s">
        <v>405</v>
      </c>
      <c r="E17" s="32" t="s">
        <v>42</v>
      </c>
      <c r="F17" s="32" t="s">
        <v>42</v>
      </c>
      <c r="G17" s="12">
        <v>15</v>
      </c>
      <c r="H17" s="23">
        <v>1</v>
      </c>
      <c r="I17" s="12">
        <f t="shared" ref="I17:I25" si="2">G17*H17</f>
        <v>15</v>
      </c>
      <c r="J17" s="12"/>
    </row>
    <row r="18" s="2" customFormat="1" ht="19" customHeight="1" spans="1:10">
      <c r="A18" s="30"/>
      <c r="B18" s="33"/>
      <c r="C18" s="12" t="s">
        <v>43</v>
      </c>
      <c r="D18" s="12" t="s">
        <v>89</v>
      </c>
      <c r="E18" s="29" t="s">
        <v>42</v>
      </c>
      <c r="F18" s="32" t="s">
        <v>42</v>
      </c>
      <c r="G18" s="12">
        <v>10</v>
      </c>
      <c r="H18" s="23">
        <v>1</v>
      </c>
      <c r="I18" s="12">
        <f t="shared" si="2"/>
        <v>10</v>
      </c>
      <c r="J18" s="12"/>
    </row>
    <row r="19" s="2" customFormat="1" ht="19" customHeight="1" spans="1:10">
      <c r="A19" s="30"/>
      <c r="B19" s="36"/>
      <c r="C19" s="12" t="s">
        <v>45</v>
      </c>
      <c r="D19" s="12" t="s">
        <v>112</v>
      </c>
      <c r="E19" s="29" t="s">
        <v>406</v>
      </c>
      <c r="F19" s="32" t="s">
        <v>407</v>
      </c>
      <c r="G19" s="12">
        <v>10</v>
      </c>
      <c r="H19" s="23">
        <v>1</v>
      </c>
      <c r="I19" s="12">
        <f t="shared" si="2"/>
        <v>10</v>
      </c>
      <c r="J19" s="12"/>
    </row>
    <row r="20" s="2" customFormat="1" ht="19" customHeight="1" spans="1:10">
      <c r="A20" s="30"/>
      <c r="B20" s="31" t="s">
        <v>49</v>
      </c>
      <c r="C20" s="12" t="s">
        <v>50</v>
      </c>
      <c r="D20" s="12" t="s">
        <v>388</v>
      </c>
      <c r="E20" s="29" t="s">
        <v>230</v>
      </c>
      <c r="F20" s="32" t="s">
        <v>230</v>
      </c>
      <c r="G20" s="12">
        <v>10</v>
      </c>
      <c r="H20" s="23">
        <v>1</v>
      </c>
      <c r="I20" s="12">
        <f t="shared" si="2"/>
        <v>10</v>
      </c>
      <c r="J20" s="12"/>
    </row>
    <row r="21" s="2" customFormat="1" ht="19" customHeight="1" spans="1:10">
      <c r="A21" s="30"/>
      <c r="B21" s="33"/>
      <c r="C21" s="12" t="s">
        <v>54</v>
      </c>
      <c r="D21" s="12" t="s">
        <v>408</v>
      </c>
      <c r="E21" s="29" t="s">
        <v>409</v>
      </c>
      <c r="F21" s="32" t="s">
        <v>131</v>
      </c>
      <c r="G21" s="12">
        <v>10</v>
      </c>
      <c r="H21" s="23">
        <v>1</v>
      </c>
      <c r="I21" s="12">
        <f t="shared" si="2"/>
        <v>10</v>
      </c>
      <c r="J21" s="12"/>
    </row>
    <row r="22" s="2" customFormat="1" ht="19" customHeight="1" spans="1:10">
      <c r="A22" s="30"/>
      <c r="B22" s="33"/>
      <c r="C22" s="12" t="s">
        <v>58</v>
      </c>
      <c r="D22" s="12"/>
      <c r="E22" s="29"/>
      <c r="F22" s="32"/>
      <c r="G22" s="12"/>
      <c r="H22" s="23"/>
      <c r="I22" s="12">
        <f t="shared" si="2"/>
        <v>0</v>
      </c>
      <c r="J22" s="12"/>
    </row>
    <row r="23" s="2" customFormat="1" ht="19" customHeight="1" spans="1:10">
      <c r="A23" s="30"/>
      <c r="B23" s="36"/>
      <c r="C23" s="12" t="s">
        <v>59</v>
      </c>
      <c r="D23" s="12" t="s">
        <v>410</v>
      </c>
      <c r="E23" s="32" t="s">
        <v>139</v>
      </c>
      <c r="F23" s="32" t="s">
        <v>139</v>
      </c>
      <c r="G23" s="12">
        <v>10</v>
      </c>
      <c r="H23" s="23">
        <v>1</v>
      </c>
      <c r="I23" s="12">
        <f t="shared" si="2"/>
        <v>10</v>
      </c>
      <c r="J23" s="12"/>
    </row>
    <row r="24" s="2" customFormat="1" ht="19" customHeight="1" spans="1:10">
      <c r="A24" s="30"/>
      <c r="B24" s="33" t="s">
        <v>62</v>
      </c>
      <c r="C24" s="31" t="s">
        <v>63</v>
      </c>
      <c r="D24" s="12" t="s">
        <v>63</v>
      </c>
      <c r="E24" s="29" t="s">
        <v>64</v>
      </c>
      <c r="F24" s="32" t="s">
        <v>65</v>
      </c>
      <c r="G24" s="12">
        <v>10</v>
      </c>
      <c r="H24" s="23">
        <v>1</v>
      </c>
      <c r="I24" s="12">
        <f t="shared" si="2"/>
        <v>10</v>
      </c>
      <c r="J24" s="12"/>
    </row>
    <row r="25" s="2" customFormat="1" ht="20" customHeight="1" spans="1:10">
      <c r="A25" s="30"/>
      <c r="B25" s="36"/>
      <c r="C25" s="36"/>
      <c r="D25" s="12"/>
      <c r="E25" s="29"/>
      <c r="F25" s="29"/>
      <c r="G25" s="12"/>
      <c r="H25" s="23"/>
      <c r="I25" s="12">
        <f t="shared" si="2"/>
        <v>0</v>
      </c>
      <c r="J25" s="12"/>
    </row>
    <row r="26" s="2" customFormat="1" ht="23" customHeight="1" spans="1:10">
      <c r="A26" s="37" t="s">
        <v>66</v>
      </c>
      <c r="B26" s="38"/>
      <c r="C26" s="39" t="s">
        <v>67</v>
      </c>
      <c r="D26" s="40"/>
      <c r="E26" s="40"/>
      <c r="F26" s="40"/>
      <c r="G26" s="39"/>
      <c r="H26" s="41"/>
      <c r="I26" s="39"/>
      <c r="J26" s="39"/>
    </row>
    <row r="27" s="3" customFormat="1" ht="24" customHeight="1" spans="1:10">
      <c r="A27" s="37" t="s">
        <v>68</v>
      </c>
      <c r="B27" s="38"/>
      <c r="C27" s="39"/>
      <c r="D27" s="40"/>
      <c r="E27" s="40"/>
      <c r="F27" s="40"/>
      <c r="G27" s="39"/>
      <c r="H27" s="41"/>
      <c r="I27" s="39"/>
      <c r="J27" s="39"/>
    </row>
    <row r="28" s="3" customFormat="1" ht="24" customHeight="1" spans="1:10">
      <c r="A28" s="37" t="s">
        <v>69</v>
      </c>
      <c r="B28" s="38"/>
      <c r="C28" s="39"/>
      <c r="D28" s="40"/>
      <c r="E28" s="40"/>
      <c r="F28" s="40"/>
      <c r="G28" s="39"/>
      <c r="H28" s="41"/>
      <c r="I28" s="39"/>
      <c r="J28" s="39"/>
    </row>
    <row r="29" s="4" customFormat="1" ht="21" customHeight="1" spans="1:10">
      <c r="A29" s="42" t="s">
        <v>70</v>
      </c>
      <c r="B29" s="42"/>
      <c r="C29" s="43" t="s">
        <v>376</v>
      </c>
      <c r="D29" s="43"/>
      <c r="E29" s="43"/>
      <c r="F29" s="43"/>
      <c r="G29" s="43" t="s">
        <v>72</v>
      </c>
      <c r="H29" s="43"/>
      <c r="I29" s="43"/>
      <c r="J29" s="43"/>
    </row>
    <row r="30" s="4" customFormat="1" ht="9" customHeight="1" spans="1:10">
      <c r="A30" s="42"/>
      <c r="B30" s="42"/>
      <c r="C30" s="44"/>
      <c r="D30" s="44"/>
      <c r="E30" s="44"/>
      <c r="F30" s="44"/>
      <c r="G30" s="44"/>
      <c r="H30" s="44"/>
      <c r="I30" s="44"/>
      <c r="J30" s="44"/>
    </row>
    <row r="31" s="4" customFormat="1" ht="16" customHeight="1" spans="1:10">
      <c r="A31" s="45" t="s">
        <v>73</v>
      </c>
      <c r="B31" s="45"/>
      <c r="C31" s="46"/>
      <c r="D31" s="46"/>
      <c r="E31" s="46"/>
      <c r="F31" s="46"/>
      <c r="G31" s="46"/>
      <c r="H31" s="42"/>
      <c r="I31" s="46"/>
      <c r="J31" s="46"/>
    </row>
    <row r="32" s="1" customFormat="1" ht="24" customHeight="1" spans="1:10">
      <c r="A32" s="47" t="s">
        <v>74</v>
      </c>
      <c r="B32" s="47"/>
      <c r="C32" s="47"/>
      <c r="D32" s="47"/>
      <c r="E32" s="47"/>
      <c r="F32" s="47"/>
      <c r="G32" s="47"/>
      <c r="H32" s="48"/>
      <c r="I32" s="47"/>
      <c r="J32" s="47"/>
    </row>
    <row r="33" s="1" customFormat="1" ht="16" customHeight="1" spans="1:1">
      <c r="A33" s="2" t="s">
        <v>75</v>
      </c>
    </row>
    <row r="34" s="1" customFormat="1" ht="24" customHeight="1" spans="1:10">
      <c r="A34" s="49" t="s">
        <v>76</v>
      </c>
      <c r="B34" s="49"/>
      <c r="C34" s="49"/>
      <c r="D34" s="49"/>
      <c r="E34" s="49"/>
      <c r="F34" s="49"/>
      <c r="G34" s="49"/>
      <c r="H34" s="49"/>
      <c r="I34" s="49"/>
      <c r="J34" s="49"/>
    </row>
    <row r="35" s="1" customFormat="1" ht="18" customHeight="1" spans="1:10">
      <c r="A35" s="49" t="s">
        <v>77</v>
      </c>
      <c r="B35" s="50"/>
      <c r="C35" s="50"/>
      <c r="D35" s="50"/>
      <c r="E35" s="50"/>
      <c r="F35" s="50"/>
      <c r="G35" s="50"/>
      <c r="H35" s="50"/>
      <c r="I35" s="50"/>
      <c r="J35" s="50"/>
    </row>
    <row r="36" s="1" customFormat="1" ht="16" customHeight="1" spans="1:10">
      <c r="A36" s="2" t="s">
        <v>78</v>
      </c>
      <c r="B36" s="2"/>
      <c r="C36" s="2"/>
      <c r="D36" s="2"/>
      <c r="E36" s="2"/>
      <c r="F36" s="2"/>
      <c r="G36" s="2"/>
      <c r="H36" s="51"/>
      <c r="I36" s="2"/>
      <c r="J36" s="2"/>
    </row>
    <row r="37" s="1" customFormat="1" ht="16" customHeight="1" spans="1:10">
      <c r="A37" s="2" t="s">
        <v>79</v>
      </c>
      <c r="B37" s="2"/>
      <c r="C37" s="2"/>
      <c r="D37" s="2"/>
      <c r="E37" s="2"/>
      <c r="F37" s="2"/>
      <c r="G37" s="2"/>
      <c r="H37" s="51"/>
      <c r="I37" s="2"/>
      <c r="J37"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6:B26"/>
    <mergeCell ref="C26:J26"/>
    <mergeCell ref="A27:B27"/>
    <mergeCell ref="C27:J27"/>
    <mergeCell ref="A28:B28"/>
    <mergeCell ref="C28:J28"/>
    <mergeCell ref="A29:B29"/>
    <mergeCell ref="A32:J32"/>
    <mergeCell ref="A34:J34"/>
    <mergeCell ref="A35:J35"/>
    <mergeCell ref="A13:A25"/>
    <mergeCell ref="B14:B19"/>
    <mergeCell ref="B20:B23"/>
    <mergeCell ref="B24:B25"/>
    <mergeCell ref="C24:C25"/>
    <mergeCell ref="A6:B10"/>
    <mergeCell ref="A11:B12"/>
  </mergeCells>
  <printOptions horizontalCentered="1"/>
  <pageMargins left="0.511805555555556" right="0.314583333333333" top="0.802777777777778" bottom="0.60625" header="0.5" footer="0.5"/>
  <pageSetup paperSize="9" orientation="portrait" horizontalDpi="600"/>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0"/>
  <sheetViews>
    <sheetView topLeftCell="A7" workbookViewId="0">
      <selection activeCell="L17" sqref="L17"/>
    </sheetView>
  </sheetViews>
  <sheetFormatPr defaultColWidth="9" defaultRowHeight="13.5"/>
  <cols>
    <col min="1" max="2" width="5.125" style="1" customWidth="1"/>
    <col min="3" max="3" width="9.00833333333333" style="1" customWidth="1"/>
    <col min="4" max="4" width="19.125" style="1" customWidth="1"/>
    <col min="5" max="6" width="8.625" style="1" customWidth="1"/>
    <col min="7" max="7" width="10.0083333333333" style="1" customWidth="1"/>
    <col min="8" max="8" width="8.625" style="5" customWidth="1"/>
    <col min="9" max="9" width="5.75833333333333" style="1" customWidth="1"/>
    <col min="10" max="10" width="15.625" style="1" customWidth="1"/>
    <col min="11" max="16354" width="9" style="1"/>
    <col min="16355" max="16384" width="9" style="3"/>
  </cols>
  <sheetData>
    <row r="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411</v>
      </c>
      <c r="D4" s="10"/>
      <c r="E4" s="10"/>
      <c r="F4" s="11"/>
      <c r="G4" s="12" t="s">
        <v>4</v>
      </c>
      <c r="H4" s="12">
        <f>SUM(I14:I28)+J7</f>
        <v>78.4</v>
      </c>
      <c r="I4" s="29" t="s">
        <v>5</v>
      </c>
      <c r="J4" s="29" t="str">
        <f>IF(AND(H4&gt;=90),"优",IF(AND(H4&gt;=80,H4&lt;90),"良",IF(AND(H4&gt;=60,H4&lt;80),"中",IF(AND(H4&lt;60),"差",0))))</f>
        <v>中</v>
      </c>
    </row>
    <row r="5" s="2" customFormat="1" ht="19" customHeight="1" spans="1:10">
      <c r="A5" s="9" t="s">
        <v>6</v>
      </c>
      <c r="B5" s="10"/>
      <c r="C5" s="13" t="s">
        <v>7</v>
      </c>
      <c r="D5" s="14"/>
      <c r="E5" s="14"/>
      <c r="F5" s="15"/>
      <c r="G5" s="12" t="s">
        <v>8</v>
      </c>
      <c r="H5" s="10" t="s">
        <v>360</v>
      </c>
      <c r="I5" s="10"/>
      <c r="J5" s="11"/>
    </row>
    <row r="6" s="2" customFormat="1" ht="27" customHeight="1" spans="1:10">
      <c r="A6" s="17" t="s">
        <v>10</v>
      </c>
      <c r="B6" s="18"/>
      <c r="C6" s="19"/>
      <c r="D6" s="20"/>
      <c r="E6" s="12" t="s">
        <v>11</v>
      </c>
      <c r="F6" s="12" t="s">
        <v>12</v>
      </c>
      <c r="G6" s="12" t="s">
        <v>13</v>
      </c>
      <c r="H6" s="12" t="s">
        <v>14</v>
      </c>
      <c r="I6" s="12" t="s">
        <v>15</v>
      </c>
      <c r="J6" s="29" t="s">
        <v>16</v>
      </c>
    </row>
    <row r="7" s="2" customFormat="1" ht="17" customHeight="1" spans="1:10">
      <c r="A7" s="21"/>
      <c r="B7" s="22"/>
      <c r="C7" s="9" t="s">
        <v>17</v>
      </c>
      <c r="D7" s="11"/>
      <c r="E7" s="12">
        <f t="shared" ref="E7:H7" si="0">SUM(E8:E10)</f>
        <v>293.1634</v>
      </c>
      <c r="F7" s="12">
        <f t="shared" si="0"/>
        <v>344.342259</v>
      </c>
      <c r="G7" s="12">
        <f t="shared" si="0"/>
        <v>344.342259</v>
      </c>
      <c r="H7" s="23">
        <f>G7/F7</f>
        <v>1</v>
      </c>
      <c r="I7" s="12">
        <v>10</v>
      </c>
      <c r="J7" s="53">
        <f>H7*I7</f>
        <v>10</v>
      </c>
    </row>
    <row r="8" s="2" customFormat="1" ht="17" customHeight="1" spans="1:10">
      <c r="A8" s="21"/>
      <c r="B8" s="22"/>
      <c r="C8" s="9" t="s">
        <v>18</v>
      </c>
      <c r="D8" s="11"/>
      <c r="E8" s="12">
        <v>280</v>
      </c>
      <c r="F8" s="12">
        <v>331.178859</v>
      </c>
      <c r="G8" s="12">
        <v>331.178859</v>
      </c>
      <c r="H8" s="23">
        <f t="shared" ref="H8:H10" si="1">G8/F8</f>
        <v>1</v>
      </c>
      <c r="I8" s="12" t="s">
        <v>19</v>
      </c>
      <c r="J8" s="12" t="s">
        <v>19</v>
      </c>
    </row>
    <row r="9" s="2" customFormat="1" ht="17" customHeight="1" spans="1:10">
      <c r="A9" s="21"/>
      <c r="B9" s="22"/>
      <c r="C9" s="9" t="s">
        <v>20</v>
      </c>
      <c r="D9" s="11"/>
      <c r="E9" s="12">
        <v>13.1634</v>
      </c>
      <c r="F9" s="12">
        <v>13.1634</v>
      </c>
      <c r="G9" s="12">
        <v>13.1634</v>
      </c>
      <c r="H9" s="23">
        <f t="shared" si="1"/>
        <v>1</v>
      </c>
      <c r="I9" s="12" t="s">
        <v>19</v>
      </c>
      <c r="J9" s="12" t="s">
        <v>19</v>
      </c>
    </row>
    <row r="10" s="2" customFormat="1" ht="17" customHeight="1" spans="1:10">
      <c r="A10" s="24"/>
      <c r="B10" s="25"/>
      <c r="C10" s="9" t="s">
        <v>21</v>
      </c>
      <c r="D10" s="11"/>
      <c r="E10" s="12"/>
      <c r="F10" s="12"/>
      <c r="G10" s="12"/>
      <c r="H10" s="23"/>
      <c r="I10" s="12" t="s">
        <v>19</v>
      </c>
      <c r="J10" s="12" t="s">
        <v>19</v>
      </c>
    </row>
    <row r="11" s="2" customFormat="1" ht="20" customHeight="1" spans="1:10">
      <c r="A11" s="17" t="s">
        <v>22</v>
      </c>
      <c r="B11" s="18"/>
      <c r="C11" s="12" t="s">
        <v>23</v>
      </c>
      <c r="D11" s="12"/>
      <c r="E11" s="12"/>
      <c r="F11" s="12"/>
      <c r="G11" s="10" t="s">
        <v>24</v>
      </c>
      <c r="H11" s="10"/>
      <c r="I11" s="10"/>
      <c r="J11" s="11"/>
    </row>
    <row r="12" s="2" customFormat="1" ht="24" customHeight="1" spans="1:10">
      <c r="A12" s="24"/>
      <c r="B12" s="25"/>
      <c r="C12" s="26" t="s">
        <v>412</v>
      </c>
      <c r="D12" s="27"/>
      <c r="E12" s="27"/>
      <c r="F12" s="27"/>
      <c r="G12" s="16" t="s">
        <v>413</v>
      </c>
      <c r="H12" s="16"/>
      <c r="I12" s="16"/>
      <c r="J12" s="52"/>
    </row>
    <row r="13" s="2" customFormat="1" ht="33" customHeight="1" spans="1:10">
      <c r="A13" s="28" t="s">
        <v>27</v>
      </c>
      <c r="B13" s="12" t="s">
        <v>28</v>
      </c>
      <c r="C13" s="12" t="s">
        <v>29</v>
      </c>
      <c r="D13" s="12" t="s">
        <v>30</v>
      </c>
      <c r="E13" s="12" t="s">
        <v>31</v>
      </c>
      <c r="F13" s="12" t="s">
        <v>32</v>
      </c>
      <c r="G13" s="12" t="s">
        <v>15</v>
      </c>
      <c r="H13" s="29" t="s">
        <v>33</v>
      </c>
      <c r="I13" s="51" t="s">
        <v>16</v>
      </c>
      <c r="J13" s="12" t="s">
        <v>34</v>
      </c>
    </row>
    <row r="14" s="2" customFormat="1" ht="19" customHeight="1" spans="1:10">
      <c r="A14" s="30"/>
      <c r="B14" s="31" t="s">
        <v>35</v>
      </c>
      <c r="C14" s="12" t="s">
        <v>36</v>
      </c>
      <c r="D14" s="12" t="s">
        <v>414</v>
      </c>
      <c r="E14" s="29" t="s">
        <v>415</v>
      </c>
      <c r="F14" s="32" t="s">
        <v>416</v>
      </c>
      <c r="G14" s="12">
        <v>6</v>
      </c>
      <c r="H14" s="23">
        <v>0</v>
      </c>
      <c r="I14" s="12">
        <f t="shared" ref="I14:I19" si="2">G14*H14</f>
        <v>0</v>
      </c>
      <c r="J14" s="12" t="s">
        <v>417</v>
      </c>
    </row>
    <row r="15" s="2" customFormat="1" ht="19" customHeight="1" spans="1:10">
      <c r="A15" s="30"/>
      <c r="B15" s="31"/>
      <c r="C15" s="12" t="s">
        <v>36</v>
      </c>
      <c r="D15" s="12" t="s">
        <v>418</v>
      </c>
      <c r="E15" s="29" t="s">
        <v>419</v>
      </c>
      <c r="F15" s="32" t="s">
        <v>420</v>
      </c>
      <c r="G15" s="12">
        <v>6</v>
      </c>
      <c r="H15" s="23">
        <v>0.4</v>
      </c>
      <c r="I15" s="12">
        <f t="shared" si="2"/>
        <v>2.4</v>
      </c>
      <c r="J15" s="12" t="s">
        <v>417</v>
      </c>
    </row>
    <row r="16" s="2" customFormat="1" ht="19" customHeight="1" spans="1:10">
      <c r="A16" s="30"/>
      <c r="B16" s="31"/>
      <c r="C16" s="12" t="s">
        <v>36</v>
      </c>
      <c r="D16" s="12" t="s">
        <v>421</v>
      </c>
      <c r="E16" s="29" t="s">
        <v>422</v>
      </c>
      <c r="F16" s="32" t="s">
        <v>423</v>
      </c>
      <c r="G16" s="12">
        <v>6</v>
      </c>
      <c r="H16" s="23">
        <v>0</v>
      </c>
      <c r="I16" s="12">
        <f t="shared" si="2"/>
        <v>0</v>
      </c>
      <c r="J16" s="12" t="s">
        <v>417</v>
      </c>
    </row>
    <row r="17" s="2" customFormat="1" ht="19" customHeight="1" spans="1:10">
      <c r="A17" s="30"/>
      <c r="B17" s="31"/>
      <c r="C17" s="12" t="s">
        <v>36</v>
      </c>
      <c r="D17" s="12" t="s">
        <v>424</v>
      </c>
      <c r="E17" s="29" t="s">
        <v>415</v>
      </c>
      <c r="F17" s="32" t="s">
        <v>425</v>
      </c>
      <c r="G17" s="12">
        <v>6</v>
      </c>
      <c r="H17" s="23">
        <v>0</v>
      </c>
      <c r="I17" s="12">
        <f t="shared" si="2"/>
        <v>0</v>
      </c>
      <c r="J17" s="12" t="s">
        <v>417</v>
      </c>
    </row>
    <row r="18" s="2" customFormat="1" ht="16" customHeight="1" spans="1:10">
      <c r="A18" s="30"/>
      <c r="B18" s="33"/>
      <c r="C18" s="12" t="s">
        <v>40</v>
      </c>
      <c r="D18" s="12" t="s">
        <v>426</v>
      </c>
      <c r="E18" s="29" t="s">
        <v>427</v>
      </c>
      <c r="F18" s="29" t="s">
        <v>427</v>
      </c>
      <c r="G18" s="12">
        <v>6</v>
      </c>
      <c r="H18" s="23">
        <v>1</v>
      </c>
      <c r="I18" s="12">
        <f t="shared" si="2"/>
        <v>6</v>
      </c>
      <c r="J18" s="12"/>
    </row>
    <row r="19" s="2" customFormat="1" ht="16" customHeight="1" spans="1:10">
      <c r="A19" s="30"/>
      <c r="B19" s="33"/>
      <c r="C19" s="12" t="s">
        <v>40</v>
      </c>
      <c r="D19" s="12" t="s">
        <v>428</v>
      </c>
      <c r="E19" s="29" t="s">
        <v>429</v>
      </c>
      <c r="F19" s="29" t="s">
        <v>430</v>
      </c>
      <c r="G19" s="12">
        <v>5</v>
      </c>
      <c r="H19" s="23">
        <v>1</v>
      </c>
      <c r="I19" s="12">
        <f t="shared" si="2"/>
        <v>5</v>
      </c>
      <c r="J19" s="12"/>
    </row>
    <row r="20" s="2" customFormat="1" ht="16" customHeight="1" spans="1:10">
      <c r="A20" s="30"/>
      <c r="B20" s="33"/>
      <c r="C20" s="12" t="s">
        <v>40</v>
      </c>
      <c r="D20" s="12" t="s">
        <v>431</v>
      </c>
      <c r="E20" s="29" t="s">
        <v>427</v>
      </c>
      <c r="F20" s="29" t="s">
        <v>427</v>
      </c>
      <c r="G20" s="12">
        <v>5</v>
      </c>
      <c r="H20" s="23">
        <v>1</v>
      </c>
      <c r="I20" s="12">
        <f t="shared" ref="I20:I28" si="3">G20*H20</f>
        <v>5</v>
      </c>
      <c r="J20" s="12"/>
    </row>
    <row r="21" s="2" customFormat="1" ht="16" customHeight="1" spans="1:10">
      <c r="A21" s="30"/>
      <c r="B21" s="33"/>
      <c r="C21" s="12" t="s">
        <v>43</v>
      </c>
      <c r="D21" s="12" t="s">
        <v>89</v>
      </c>
      <c r="E21" s="29" t="s">
        <v>42</v>
      </c>
      <c r="F21" s="29" t="s">
        <v>42</v>
      </c>
      <c r="G21" s="12">
        <v>5</v>
      </c>
      <c r="H21" s="23">
        <v>1</v>
      </c>
      <c r="I21" s="12">
        <f t="shared" si="3"/>
        <v>5</v>
      </c>
      <c r="J21" s="12"/>
    </row>
    <row r="22" s="2" customFormat="1" ht="16" customHeight="1" spans="1:10">
      <c r="A22" s="30"/>
      <c r="B22" s="36"/>
      <c r="C22" s="12" t="s">
        <v>45</v>
      </c>
      <c r="D22" s="12" t="s">
        <v>112</v>
      </c>
      <c r="E22" s="29" t="s">
        <v>430</v>
      </c>
      <c r="F22" s="29" t="s">
        <v>430</v>
      </c>
      <c r="G22" s="12">
        <v>5</v>
      </c>
      <c r="H22" s="23">
        <v>1</v>
      </c>
      <c r="I22" s="12">
        <f t="shared" si="3"/>
        <v>5</v>
      </c>
      <c r="J22" s="12"/>
    </row>
    <row r="23" s="2" customFormat="1" ht="16" customHeight="1" spans="1:10">
      <c r="A23" s="30"/>
      <c r="B23" s="31" t="s">
        <v>49</v>
      </c>
      <c r="C23" s="12" t="s">
        <v>50</v>
      </c>
      <c r="D23" s="12" t="s">
        <v>432</v>
      </c>
      <c r="E23" s="29" t="s">
        <v>429</v>
      </c>
      <c r="F23" s="29" t="s">
        <v>430</v>
      </c>
      <c r="G23" s="12">
        <v>10</v>
      </c>
      <c r="H23" s="23">
        <v>1</v>
      </c>
      <c r="I23" s="12">
        <f t="shared" si="3"/>
        <v>10</v>
      </c>
      <c r="J23" s="12"/>
    </row>
    <row r="24" s="2" customFormat="1" ht="16" customHeight="1" spans="1:10">
      <c r="A24" s="30"/>
      <c r="B24" s="33"/>
      <c r="C24" s="12" t="s">
        <v>54</v>
      </c>
      <c r="D24" s="12" t="s">
        <v>433</v>
      </c>
      <c r="E24" s="29" t="s">
        <v>42</v>
      </c>
      <c r="F24" s="29" t="s">
        <v>42</v>
      </c>
      <c r="G24" s="12">
        <v>10</v>
      </c>
      <c r="H24" s="23">
        <v>1</v>
      </c>
      <c r="I24" s="12">
        <f t="shared" si="3"/>
        <v>10</v>
      </c>
      <c r="J24" s="12"/>
    </row>
    <row r="25" s="2" customFormat="1" ht="16" customHeight="1" spans="1:10">
      <c r="A25" s="30"/>
      <c r="B25" s="33"/>
      <c r="C25" s="12" t="s">
        <v>58</v>
      </c>
      <c r="D25" s="12"/>
      <c r="E25" s="29"/>
      <c r="F25" s="29"/>
      <c r="G25" s="12"/>
      <c r="H25" s="23"/>
      <c r="I25" s="12">
        <f t="shared" si="3"/>
        <v>0</v>
      </c>
      <c r="J25" s="12"/>
    </row>
    <row r="26" s="2" customFormat="1" ht="24" customHeight="1" spans="1:10">
      <c r="A26" s="30"/>
      <c r="B26" s="36"/>
      <c r="C26" s="12" t="s">
        <v>59</v>
      </c>
      <c r="D26" s="12" t="s">
        <v>434</v>
      </c>
      <c r="E26" s="29" t="s">
        <v>151</v>
      </c>
      <c r="F26" s="29" t="s">
        <v>151</v>
      </c>
      <c r="G26" s="12">
        <v>10</v>
      </c>
      <c r="H26" s="23">
        <v>1</v>
      </c>
      <c r="I26" s="12">
        <f t="shared" si="3"/>
        <v>10</v>
      </c>
      <c r="J26" s="12"/>
    </row>
    <row r="27" s="2" customFormat="1" ht="16" customHeight="1" spans="1:10">
      <c r="A27" s="30"/>
      <c r="B27" s="33" t="s">
        <v>62</v>
      </c>
      <c r="C27" s="31" t="s">
        <v>63</v>
      </c>
      <c r="D27" s="12" t="s">
        <v>435</v>
      </c>
      <c r="E27" s="29" t="s">
        <v>213</v>
      </c>
      <c r="F27" s="29" t="s">
        <v>123</v>
      </c>
      <c r="G27" s="12">
        <v>10</v>
      </c>
      <c r="H27" s="23">
        <v>1</v>
      </c>
      <c r="I27" s="12">
        <f t="shared" si="3"/>
        <v>10</v>
      </c>
      <c r="J27" s="12"/>
    </row>
    <row r="28" s="2" customFormat="1" ht="16" customHeight="1" spans="1:10">
      <c r="A28" s="30"/>
      <c r="B28" s="36"/>
      <c r="C28" s="36"/>
      <c r="D28" s="12"/>
      <c r="E28" s="29"/>
      <c r="F28" s="29"/>
      <c r="G28" s="12"/>
      <c r="H28" s="23"/>
      <c r="I28" s="12">
        <f t="shared" si="3"/>
        <v>0</v>
      </c>
      <c r="J28" s="12"/>
    </row>
    <row r="29" s="2" customFormat="1" ht="16" customHeight="1" spans="1:10">
      <c r="A29" s="37" t="s">
        <v>66</v>
      </c>
      <c r="B29" s="38"/>
      <c r="C29" s="39" t="s">
        <v>67</v>
      </c>
      <c r="D29" s="40"/>
      <c r="E29" s="40"/>
      <c r="F29" s="40"/>
      <c r="G29" s="39"/>
      <c r="H29" s="41"/>
      <c r="I29" s="39"/>
      <c r="J29" s="39"/>
    </row>
    <row r="30" s="3" customFormat="1" ht="24" customHeight="1" spans="1:10">
      <c r="A30" s="37" t="s">
        <v>68</v>
      </c>
      <c r="B30" s="38"/>
      <c r="C30" s="39"/>
      <c r="D30" s="40"/>
      <c r="E30" s="40"/>
      <c r="F30" s="40"/>
      <c r="G30" s="39"/>
      <c r="H30" s="41"/>
      <c r="I30" s="39"/>
      <c r="J30" s="39"/>
    </row>
    <row r="31" s="3" customFormat="1" ht="24" customHeight="1" spans="1:10">
      <c r="A31" s="37" t="s">
        <v>69</v>
      </c>
      <c r="B31" s="38"/>
      <c r="C31" s="39"/>
      <c r="D31" s="40"/>
      <c r="E31" s="40"/>
      <c r="F31" s="40"/>
      <c r="G31" s="39"/>
      <c r="H31" s="41"/>
      <c r="I31" s="39"/>
      <c r="J31" s="39"/>
    </row>
    <row r="32" s="4" customFormat="1" ht="21" customHeight="1" spans="1:10">
      <c r="A32" s="42" t="s">
        <v>70</v>
      </c>
      <c r="B32" s="42"/>
      <c r="C32" s="43" t="s">
        <v>376</v>
      </c>
      <c r="D32" s="43"/>
      <c r="E32" s="43"/>
      <c r="F32" s="43"/>
      <c r="G32" s="43" t="s">
        <v>72</v>
      </c>
      <c r="H32" s="43"/>
      <c r="I32" s="43"/>
      <c r="J32" s="43"/>
    </row>
    <row r="33" s="4" customFormat="1" ht="9" customHeight="1" spans="1:10">
      <c r="A33" s="42"/>
      <c r="B33" s="42"/>
      <c r="C33" s="44"/>
      <c r="D33" s="44"/>
      <c r="E33" s="44"/>
      <c r="F33" s="44"/>
      <c r="G33" s="44"/>
      <c r="H33" s="44"/>
      <c r="I33" s="44"/>
      <c r="J33" s="44"/>
    </row>
    <row r="34" s="4" customFormat="1" ht="16" customHeight="1" spans="1:10">
      <c r="A34" s="45" t="s">
        <v>73</v>
      </c>
      <c r="B34" s="45"/>
      <c r="C34" s="46"/>
      <c r="D34" s="46"/>
      <c r="E34" s="46"/>
      <c r="F34" s="46"/>
      <c r="G34" s="46"/>
      <c r="H34" s="42"/>
      <c r="I34" s="46"/>
      <c r="J34" s="46"/>
    </row>
    <row r="35" s="1" customFormat="1" ht="24" customHeight="1" spans="1:10">
      <c r="A35" s="47" t="s">
        <v>74</v>
      </c>
      <c r="B35" s="47"/>
      <c r="C35" s="47"/>
      <c r="D35" s="47"/>
      <c r="E35" s="47"/>
      <c r="F35" s="47"/>
      <c r="G35" s="47"/>
      <c r="H35" s="48"/>
      <c r="I35" s="47"/>
      <c r="J35" s="47"/>
    </row>
    <row r="36" s="1" customFormat="1" ht="16" customHeight="1" spans="1:1">
      <c r="A36" s="2" t="s">
        <v>75</v>
      </c>
    </row>
    <row r="37" s="1" customFormat="1" ht="24" customHeight="1" spans="1:10">
      <c r="A37" s="49" t="s">
        <v>76</v>
      </c>
      <c r="B37" s="49"/>
      <c r="C37" s="49"/>
      <c r="D37" s="49"/>
      <c r="E37" s="49"/>
      <c r="F37" s="49"/>
      <c r="G37" s="49"/>
      <c r="H37" s="49"/>
      <c r="I37" s="49"/>
      <c r="J37" s="49"/>
    </row>
    <row r="38" s="1" customFormat="1" ht="18" customHeight="1" spans="1:10">
      <c r="A38" s="49" t="s">
        <v>77</v>
      </c>
      <c r="B38" s="50"/>
      <c r="C38" s="50"/>
      <c r="D38" s="50"/>
      <c r="E38" s="50"/>
      <c r="F38" s="50"/>
      <c r="G38" s="50"/>
      <c r="H38" s="50"/>
      <c r="I38" s="50"/>
      <c r="J38" s="50"/>
    </row>
    <row r="39" s="1" customFormat="1" ht="16" customHeight="1" spans="1:10">
      <c r="A39" s="2" t="s">
        <v>78</v>
      </c>
      <c r="B39" s="2"/>
      <c r="C39" s="2"/>
      <c r="D39" s="2"/>
      <c r="E39" s="2"/>
      <c r="F39" s="2"/>
      <c r="G39" s="2"/>
      <c r="H39" s="51"/>
      <c r="I39" s="2"/>
      <c r="J39" s="2"/>
    </row>
    <row r="40" s="1" customFormat="1" ht="16" customHeight="1" spans="1:10">
      <c r="A40" s="2" t="s">
        <v>79</v>
      </c>
      <c r="B40" s="2"/>
      <c r="C40" s="2"/>
      <c r="D40" s="2"/>
      <c r="E40" s="2"/>
      <c r="F40" s="2"/>
      <c r="G40" s="2"/>
      <c r="H40" s="51"/>
      <c r="I40" s="2"/>
      <c r="J40"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9:B29"/>
    <mergeCell ref="C29:J29"/>
    <mergeCell ref="A30:B30"/>
    <mergeCell ref="C30:J30"/>
    <mergeCell ref="A31:B31"/>
    <mergeCell ref="C31:J31"/>
    <mergeCell ref="A32:B32"/>
    <mergeCell ref="A35:J35"/>
    <mergeCell ref="A37:J37"/>
    <mergeCell ref="A38:J38"/>
    <mergeCell ref="A13:A28"/>
    <mergeCell ref="B14:B22"/>
    <mergeCell ref="B23:B26"/>
    <mergeCell ref="B27:B28"/>
    <mergeCell ref="C27:C28"/>
    <mergeCell ref="A6:B10"/>
    <mergeCell ref="A11:B12"/>
  </mergeCells>
  <printOptions horizontalCentered="1"/>
  <pageMargins left="0.511805555555556" right="0.314583333333333" top="0.802777777777778" bottom="0.60625" header="0.5" footer="0.5"/>
  <pageSetup paperSize="9" orientation="portrait" horizontalDpi="600"/>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5"/>
  <sheetViews>
    <sheetView workbookViewId="0">
      <selection activeCell="L17" sqref="L17"/>
    </sheetView>
  </sheetViews>
  <sheetFormatPr defaultColWidth="9" defaultRowHeight="13.5"/>
  <cols>
    <col min="1" max="2" width="5.125" style="1" customWidth="1"/>
    <col min="3" max="3" width="9.00833333333333" style="1" customWidth="1"/>
    <col min="4" max="4" width="19.125" style="1" customWidth="1"/>
    <col min="5" max="6" width="8.625" style="1" customWidth="1"/>
    <col min="7" max="7" width="10.0083333333333" style="1" customWidth="1"/>
    <col min="8" max="8" width="8.625" style="5" customWidth="1"/>
    <col min="9" max="9" width="5.75833333333333" style="1" customWidth="1"/>
    <col min="10" max="10" width="15.625" style="1" customWidth="1"/>
    <col min="11" max="16354" width="9" style="1"/>
    <col min="16355" max="16384" width="9" style="3"/>
  </cols>
  <sheetData>
    <row r="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436</v>
      </c>
      <c r="D4" s="10"/>
      <c r="E4" s="10"/>
      <c r="F4" s="11"/>
      <c r="G4" s="12" t="s">
        <v>4</v>
      </c>
      <c r="H4" s="12">
        <f>SUM(I14:I23)+J7</f>
        <v>100</v>
      </c>
      <c r="I4" s="29" t="s">
        <v>5</v>
      </c>
      <c r="J4" s="29" t="str">
        <f>IF(AND(H4&gt;=90),"优",IF(AND(H4&gt;=80,H4&lt;90),"良",IF(AND(H4&gt;=60,H4&lt;80),"中",IF(AND(H4&lt;60),"差",0))))</f>
        <v>优</v>
      </c>
    </row>
    <row r="5" s="2" customFormat="1" ht="19" customHeight="1" spans="1:10">
      <c r="A5" s="9" t="s">
        <v>6</v>
      </c>
      <c r="B5" s="10"/>
      <c r="C5" s="13" t="s">
        <v>7</v>
      </c>
      <c r="D5" s="14"/>
      <c r="E5" s="14"/>
      <c r="F5" s="15"/>
      <c r="G5" s="12" t="s">
        <v>8</v>
      </c>
      <c r="H5" s="10" t="s">
        <v>312</v>
      </c>
      <c r="I5" s="10"/>
      <c r="J5" s="11"/>
    </row>
    <row r="6" s="2" customFormat="1" ht="27" customHeight="1" spans="1:10">
      <c r="A6" s="17" t="s">
        <v>10</v>
      </c>
      <c r="B6" s="18"/>
      <c r="C6" s="19"/>
      <c r="D6" s="20"/>
      <c r="E6" s="12" t="s">
        <v>11</v>
      </c>
      <c r="F6" s="12" t="s">
        <v>12</v>
      </c>
      <c r="G6" s="12" t="s">
        <v>13</v>
      </c>
      <c r="H6" s="12" t="s">
        <v>14</v>
      </c>
      <c r="I6" s="12" t="s">
        <v>15</v>
      </c>
      <c r="J6" s="29" t="s">
        <v>16</v>
      </c>
    </row>
    <row r="7" s="2" customFormat="1" ht="20" customHeight="1" spans="1:10">
      <c r="A7" s="21"/>
      <c r="B7" s="22"/>
      <c r="C7" s="9" t="s">
        <v>17</v>
      </c>
      <c r="D7" s="11"/>
      <c r="E7" s="12">
        <f t="shared" ref="E7:H7" si="0">SUM(E8:E10)</f>
        <v>151</v>
      </c>
      <c r="F7" s="12">
        <f t="shared" si="0"/>
        <v>147.6814</v>
      </c>
      <c r="G7" s="12">
        <f t="shared" si="0"/>
        <v>147.6814</v>
      </c>
      <c r="H7" s="23">
        <f t="shared" si="0"/>
        <v>1</v>
      </c>
      <c r="I7" s="12">
        <v>10</v>
      </c>
      <c r="J7" s="53">
        <f>H7*I7</f>
        <v>10</v>
      </c>
    </row>
    <row r="8" s="2" customFormat="1" ht="20" customHeight="1" spans="1:10">
      <c r="A8" s="21"/>
      <c r="B8" s="22"/>
      <c r="C8" s="9" t="s">
        <v>18</v>
      </c>
      <c r="D8" s="11"/>
      <c r="E8" s="12"/>
      <c r="F8" s="12"/>
      <c r="G8" s="12"/>
      <c r="H8" s="23"/>
      <c r="I8" s="12" t="s">
        <v>19</v>
      </c>
      <c r="J8" s="12" t="s">
        <v>19</v>
      </c>
    </row>
    <row r="9" s="2" customFormat="1" ht="20" customHeight="1" spans="1:10">
      <c r="A9" s="21"/>
      <c r="B9" s="22"/>
      <c r="C9" s="9" t="s">
        <v>20</v>
      </c>
      <c r="D9" s="11"/>
      <c r="E9" s="12">
        <v>151</v>
      </c>
      <c r="F9" s="12">
        <v>147.6814</v>
      </c>
      <c r="G9" s="12">
        <v>147.6814</v>
      </c>
      <c r="H9" s="23">
        <f t="shared" ref="H8:H10" si="1">G9/F9</f>
        <v>1</v>
      </c>
      <c r="I9" s="12" t="s">
        <v>19</v>
      </c>
      <c r="J9" s="12" t="s">
        <v>19</v>
      </c>
    </row>
    <row r="10" s="2" customFormat="1" ht="20" customHeight="1" spans="1:10">
      <c r="A10" s="24"/>
      <c r="B10" s="25"/>
      <c r="C10" s="9" t="s">
        <v>21</v>
      </c>
      <c r="D10" s="11"/>
      <c r="E10" s="12"/>
      <c r="F10" s="12"/>
      <c r="G10" s="12"/>
      <c r="H10" s="23"/>
      <c r="I10" s="12" t="s">
        <v>19</v>
      </c>
      <c r="J10" s="12" t="s">
        <v>19</v>
      </c>
    </row>
    <row r="11" s="2" customFormat="1" ht="20" customHeight="1" spans="1:10">
      <c r="A11" s="17" t="s">
        <v>22</v>
      </c>
      <c r="B11" s="18"/>
      <c r="C11" s="12" t="s">
        <v>23</v>
      </c>
      <c r="D11" s="12"/>
      <c r="E11" s="12"/>
      <c r="F11" s="12"/>
      <c r="G11" s="10" t="s">
        <v>24</v>
      </c>
      <c r="H11" s="10"/>
      <c r="I11" s="10"/>
      <c r="J11" s="11"/>
    </row>
    <row r="12" s="2" customFormat="1" ht="32" customHeight="1" spans="1:10">
      <c r="A12" s="24"/>
      <c r="B12" s="25"/>
      <c r="C12" s="26" t="s">
        <v>437</v>
      </c>
      <c r="D12" s="27"/>
      <c r="E12" s="27"/>
      <c r="F12" s="27"/>
      <c r="G12" s="16" t="s">
        <v>438</v>
      </c>
      <c r="H12" s="16"/>
      <c r="I12" s="16"/>
      <c r="J12" s="52"/>
    </row>
    <row r="13" s="2" customFormat="1" ht="33" customHeight="1" spans="1:10">
      <c r="A13" s="28" t="s">
        <v>27</v>
      </c>
      <c r="B13" s="12" t="s">
        <v>28</v>
      </c>
      <c r="C13" s="12" t="s">
        <v>29</v>
      </c>
      <c r="D13" s="12" t="s">
        <v>30</v>
      </c>
      <c r="E13" s="12" t="s">
        <v>31</v>
      </c>
      <c r="F13" s="12" t="s">
        <v>32</v>
      </c>
      <c r="G13" s="12" t="s">
        <v>15</v>
      </c>
      <c r="H13" s="29" t="s">
        <v>33</v>
      </c>
      <c r="I13" s="51" t="s">
        <v>16</v>
      </c>
      <c r="J13" s="12" t="s">
        <v>34</v>
      </c>
    </row>
    <row r="14" s="2" customFormat="1" ht="19" customHeight="1" spans="1:10">
      <c r="A14" s="30"/>
      <c r="B14" s="31" t="s">
        <v>35</v>
      </c>
      <c r="C14" s="12" t="s">
        <v>36</v>
      </c>
      <c r="D14" s="12" t="s">
        <v>439</v>
      </c>
      <c r="E14" s="32" t="s">
        <v>440</v>
      </c>
      <c r="F14" s="32" t="s">
        <v>441</v>
      </c>
      <c r="G14" s="12">
        <v>15</v>
      </c>
      <c r="H14" s="23">
        <v>1</v>
      </c>
      <c r="I14" s="12">
        <f>G14*H14</f>
        <v>15</v>
      </c>
      <c r="J14" s="12"/>
    </row>
    <row r="15" s="2" customFormat="1" ht="19" customHeight="1" spans="1:10">
      <c r="A15" s="30"/>
      <c r="B15" s="33"/>
      <c r="C15" s="12" t="s">
        <v>40</v>
      </c>
      <c r="D15" s="12" t="s">
        <v>442</v>
      </c>
      <c r="E15" s="32" t="s">
        <v>42</v>
      </c>
      <c r="F15" s="32" t="s">
        <v>42</v>
      </c>
      <c r="G15" s="12">
        <v>15</v>
      </c>
      <c r="H15" s="23">
        <v>1</v>
      </c>
      <c r="I15" s="12">
        <f t="shared" ref="I15:I23" si="2">G15*H15</f>
        <v>15</v>
      </c>
      <c r="J15" s="12"/>
    </row>
    <row r="16" s="2" customFormat="1" ht="19" customHeight="1" spans="1:10">
      <c r="A16" s="30"/>
      <c r="B16" s="33"/>
      <c r="C16" s="12" t="s">
        <v>43</v>
      </c>
      <c r="D16" s="12" t="s">
        <v>443</v>
      </c>
      <c r="E16" s="32" t="s">
        <v>42</v>
      </c>
      <c r="F16" s="32" t="s">
        <v>42</v>
      </c>
      <c r="G16" s="12">
        <v>10</v>
      </c>
      <c r="H16" s="23">
        <v>1</v>
      </c>
      <c r="I16" s="12">
        <f t="shared" si="2"/>
        <v>10</v>
      </c>
      <c r="J16" s="12"/>
    </row>
    <row r="17" s="2" customFormat="1" ht="19" customHeight="1" spans="1:10">
      <c r="A17" s="30"/>
      <c r="B17" s="36"/>
      <c r="C17" s="12" t="s">
        <v>45</v>
      </c>
      <c r="D17" s="12" t="s">
        <v>112</v>
      </c>
      <c r="E17" s="35" t="s">
        <v>444</v>
      </c>
      <c r="F17" s="35" t="s">
        <v>445</v>
      </c>
      <c r="G17" s="12">
        <v>10</v>
      </c>
      <c r="H17" s="23">
        <v>1</v>
      </c>
      <c r="I17" s="12">
        <f t="shared" si="2"/>
        <v>10</v>
      </c>
      <c r="J17" s="12"/>
    </row>
    <row r="18" s="2" customFormat="1" ht="19" customHeight="1" spans="1:10">
      <c r="A18" s="30"/>
      <c r="B18" s="31" t="s">
        <v>49</v>
      </c>
      <c r="C18" s="12" t="s">
        <v>50</v>
      </c>
      <c r="D18" s="12" t="s">
        <v>446</v>
      </c>
      <c r="E18" s="35" t="s">
        <v>447</v>
      </c>
      <c r="F18" s="35" t="s">
        <v>448</v>
      </c>
      <c r="G18" s="12">
        <v>5</v>
      </c>
      <c r="H18" s="23">
        <v>1</v>
      </c>
      <c r="I18" s="12">
        <f t="shared" si="2"/>
        <v>5</v>
      </c>
      <c r="J18" s="12"/>
    </row>
    <row r="19" s="2" customFormat="1" ht="24" customHeight="1" spans="1:10">
      <c r="A19" s="30"/>
      <c r="B19" s="33"/>
      <c r="C19" s="12" t="s">
        <v>54</v>
      </c>
      <c r="D19" s="12" t="s">
        <v>184</v>
      </c>
      <c r="E19" s="32" t="s">
        <v>346</v>
      </c>
      <c r="F19" s="32" t="s">
        <v>346</v>
      </c>
      <c r="G19" s="12">
        <v>5</v>
      </c>
      <c r="H19" s="23">
        <v>1</v>
      </c>
      <c r="I19" s="12">
        <f t="shared" si="2"/>
        <v>5</v>
      </c>
      <c r="J19" s="12"/>
    </row>
    <row r="20" s="2" customFormat="1" ht="19" customHeight="1" spans="1:10">
      <c r="A20" s="30"/>
      <c r="B20" s="33"/>
      <c r="C20" s="12" t="s">
        <v>58</v>
      </c>
      <c r="D20" s="12" t="s">
        <v>449</v>
      </c>
      <c r="E20" s="32" t="s">
        <v>230</v>
      </c>
      <c r="F20" s="32" t="s">
        <v>230</v>
      </c>
      <c r="G20" s="12">
        <v>10</v>
      </c>
      <c r="H20" s="23">
        <v>1</v>
      </c>
      <c r="I20" s="12">
        <f t="shared" si="2"/>
        <v>10</v>
      </c>
      <c r="J20" s="12"/>
    </row>
    <row r="21" s="2" customFormat="1" ht="24" customHeight="1" spans="1:10">
      <c r="A21" s="30"/>
      <c r="B21" s="36"/>
      <c r="C21" s="12" t="s">
        <v>59</v>
      </c>
      <c r="D21" s="12" t="s">
        <v>450</v>
      </c>
      <c r="E21" s="32" t="s">
        <v>230</v>
      </c>
      <c r="F21" s="32" t="s">
        <v>230</v>
      </c>
      <c r="G21" s="12">
        <v>10</v>
      </c>
      <c r="H21" s="23">
        <v>1</v>
      </c>
      <c r="I21" s="12">
        <f t="shared" si="2"/>
        <v>10</v>
      </c>
      <c r="J21" s="12"/>
    </row>
    <row r="22" s="2" customFormat="1" ht="20" customHeight="1" spans="1:10">
      <c r="A22" s="30"/>
      <c r="B22" s="33" t="s">
        <v>62</v>
      </c>
      <c r="C22" s="31" t="s">
        <v>63</v>
      </c>
      <c r="D22" s="12" t="s">
        <v>63</v>
      </c>
      <c r="E22" s="32" t="s">
        <v>64</v>
      </c>
      <c r="F22" s="32" t="s">
        <v>125</v>
      </c>
      <c r="G22" s="12">
        <v>10</v>
      </c>
      <c r="H22" s="23">
        <v>1</v>
      </c>
      <c r="I22" s="12">
        <f t="shared" si="2"/>
        <v>10</v>
      </c>
      <c r="J22" s="12"/>
    </row>
    <row r="23" s="2" customFormat="1" ht="20" customHeight="1" spans="1:10">
      <c r="A23" s="30"/>
      <c r="B23" s="36"/>
      <c r="C23" s="36"/>
      <c r="D23" s="12"/>
      <c r="E23" s="29"/>
      <c r="F23" s="29"/>
      <c r="G23" s="12"/>
      <c r="H23" s="23"/>
      <c r="I23" s="12">
        <f t="shared" si="2"/>
        <v>0</v>
      </c>
      <c r="J23" s="12"/>
    </row>
    <row r="24" s="2" customFormat="1" ht="23" customHeight="1" spans="1:10">
      <c r="A24" s="37" t="s">
        <v>66</v>
      </c>
      <c r="B24" s="38"/>
      <c r="C24" s="39" t="s">
        <v>67</v>
      </c>
      <c r="D24" s="40"/>
      <c r="E24" s="40"/>
      <c r="F24" s="40"/>
      <c r="G24" s="39"/>
      <c r="H24" s="41"/>
      <c r="I24" s="39"/>
      <c r="J24" s="39"/>
    </row>
    <row r="25" s="3" customFormat="1" ht="24" customHeight="1" spans="1:10">
      <c r="A25" s="37" t="s">
        <v>68</v>
      </c>
      <c r="B25" s="38"/>
      <c r="C25" s="39"/>
      <c r="D25" s="40"/>
      <c r="E25" s="40"/>
      <c r="F25" s="40"/>
      <c r="G25" s="39"/>
      <c r="H25" s="41"/>
      <c r="I25" s="39"/>
      <c r="J25" s="39"/>
    </row>
    <row r="26" s="3" customFormat="1" ht="24" customHeight="1" spans="1:10">
      <c r="A26" s="37" t="s">
        <v>69</v>
      </c>
      <c r="B26" s="38"/>
      <c r="C26" s="39"/>
      <c r="D26" s="40"/>
      <c r="E26" s="40"/>
      <c r="F26" s="40"/>
      <c r="G26" s="39"/>
      <c r="H26" s="41"/>
      <c r="I26" s="39"/>
      <c r="J26" s="39"/>
    </row>
    <row r="27" s="4" customFormat="1" ht="21" customHeight="1" spans="1:10">
      <c r="A27" s="42" t="s">
        <v>70</v>
      </c>
      <c r="B27" s="42"/>
      <c r="C27" s="43" t="s">
        <v>451</v>
      </c>
      <c r="D27" s="43"/>
      <c r="E27" s="43"/>
      <c r="F27" s="43"/>
      <c r="G27" s="43" t="s">
        <v>72</v>
      </c>
      <c r="H27" s="43"/>
      <c r="I27" s="43"/>
      <c r="J27" s="43"/>
    </row>
    <row r="28" s="4" customFormat="1" ht="9" customHeight="1" spans="1:10">
      <c r="A28" s="42"/>
      <c r="B28" s="42"/>
      <c r="C28" s="44"/>
      <c r="D28" s="44"/>
      <c r="E28" s="44"/>
      <c r="F28" s="44"/>
      <c r="G28" s="44"/>
      <c r="H28" s="44"/>
      <c r="I28" s="44"/>
      <c r="J28" s="44"/>
    </row>
    <row r="29" s="4" customFormat="1" ht="16" customHeight="1" spans="1:10">
      <c r="A29" s="45" t="s">
        <v>73</v>
      </c>
      <c r="B29" s="45"/>
      <c r="C29" s="46"/>
      <c r="D29" s="46"/>
      <c r="E29" s="46"/>
      <c r="F29" s="46"/>
      <c r="G29" s="46"/>
      <c r="H29" s="42"/>
      <c r="I29" s="46"/>
      <c r="J29" s="46"/>
    </row>
    <row r="30" s="1" customFormat="1" ht="24" customHeight="1" spans="1:10">
      <c r="A30" s="47" t="s">
        <v>74</v>
      </c>
      <c r="B30" s="47"/>
      <c r="C30" s="47"/>
      <c r="D30" s="47"/>
      <c r="E30" s="47"/>
      <c r="F30" s="47"/>
      <c r="G30" s="47"/>
      <c r="H30" s="48"/>
      <c r="I30" s="47"/>
      <c r="J30" s="47"/>
    </row>
    <row r="31" s="1" customFormat="1" ht="16" customHeight="1" spans="1:1">
      <c r="A31" s="2" t="s">
        <v>75</v>
      </c>
    </row>
    <row r="32" s="1" customFormat="1" ht="24" customHeight="1" spans="1:10">
      <c r="A32" s="49" t="s">
        <v>76</v>
      </c>
      <c r="B32" s="49"/>
      <c r="C32" s="49"/>
      <c r="D32" s="49"/>
      <c r="E32" s="49"/>
      <c r="F32" s="49"/>
      <c r="G32" s="49"/>
      <c r="H32" s="49"/>
      <c r="I32" s="49"/>
      <c r="J32" s="49"/>
    </row>
    <row r="33" s="1" customFormat="1" ht="18" customHeight="1" spans="1:10">
      <c r="A33" s="49" t="s">
        <v>77</v>
      </c>
      <c r="B33" s="50"/>
      <c r="C33" s="50"/>
      <c r="D33" s="50"/>
      <c r="E33" s="50"/>
      <c r="F33" s="50"/>
      <c r="G33" s="50"/>
      <c r="H33" s="50"/>
      <c r="I33" s="50"/>
      <c r="J33" s="50"/>
    </row>
    <row r="34" s="1" customFormat="1" ht="16" customHeight="1" spans="1:10">
      <c r="A34" s="2" t="s">
        <v>78</v>
      </c>
      <c r="B34" s="2"/>
      <c r="C34" s="2"/>
      <c r="D34" s="2"/>
      <c r="E34" s="2"/>
      <c r="F34" s="2"/>
      <c r="G34" s="2"/>
      <c r="H34" s="51"/>
      <c r="I34" s="2"/>
      <c r="J34" s="2"/>
    </row>
    <row r="35" s="1" customFormat="1" ht="16" customHeight="1" spans="1:10">
      <c r="A35" s="2" t="s">
        <v>79</v>
      </c>
      <c r="B35" s="2"/>
      <c r="C35" s="2"/>
      <c r="D35" s="2"/>
      <c r="E35" s="2"/>
      <c r="F35" s="2"/>
      <c r="G35" s="2"/>
      <c r="H35" s="51"/>
      <c r="I35" s="2"/>
      <c r="J35"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4:B24"/>
    <mergeCell ref="C24:J24"/>
    <mergeCell ref="A25:B25"/>
    <mergeCell ref="C25:J25"/>
    <mergeCell ref="A26:B26"/>
    <mergeCell ref="C26:J26"/>
    <mergeCell ref="A27:B27"/>
    <mergeCell ref="A30:J30"/>
    <mergeCell ref="A32:J32"/>
    <mergeCell ref="A33:J33"/>
    <mergeCell ref="A13:A23"/>
    <mergeCell ref="B14:B17"/>
    <mergeCell ref="B18:B21"/>
    <mergeCell ref="B22:B23"/>
    <mergeCell ref="C22:C23"/>
    <mergeCell ref="A6:B10"/>
    <mergeCell ref="A11:B12"/>
  </mergeCells>
  <printOptions horizontalCentered="1"/>
  <pageMargins left="0.511805555555556" right="0.314583333333333" top="0.802777777777778" bottom="0.60625" header="0.5" footer="0.5"/>
  <pageSetup paperSize="9" orientation="portrait" horizontalDpi="600"/>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5"/>
  <sheetViews>
    <sheetView workbookViewId="0">
      <selection activeCell="L17" sqref="L17"/>
    </sheetView>
  </sheetViews>
  <sheetFormatPr defaultColWidth="9" defaultRowHeight="13.5"/>
  <cols>
    <col min="1" max="2" width="5.125" style="1" customWidth="1"/>
    <col min="3" max="3" width="9.00833333333333" style="1" customWidth="1"/>
    <col min="4" max="4" width="19.125" style="1" customWidth="1"/>
    <col min="5" max="6" width="8.625" style="1" customWidth="1"/>
    <col min="7" max="7" width="10.0083333333333" style="1" customWidth="1"/>
    <col min="8" max="8" width="8.625" style="5" customWidth="1"/>
    <col min="9" max="9" width="5.75833333333333" style="1" customWidth="1"/>
    <col min="10" max="10" width="15.625" style="1" customWidth="1"/>
    <col min="11" max="16354" width="9" style="1"/>
    <col min="16355" max="16384" width="9" style="3"/>
  </cols>
  <sheetData>
    <row r="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452</v>
      </c>
      <c r="D4" s="10"/>
      <c r="E4" s="10"/>
      <c r="F4" s="11"/>
      <c r="G4" s="12" t="s">
        <v>4</v>
      </c>
      <c r="H4" s="12">
        <f>SUM(I14:I23)+J7</f>
        <v>100</v>
      </c>
      <c r="I4" s="29" t="s">
        <v>5</v>
      </c>
      <c r="J4" s="29" t="str">
        <f>IF(AND(H4&gt;=90),"优",IF(AND(H4&gt;=80,H4&lt;90),"良",IF(AND(H4&gt;=60,H4&lt;80),"中",IF(AND(H4&lt;60),"差",0))))</f>
        <v>优</v>
      </c>
    </row>
    <row r="5" s="2" customFormat="1" ht="19" customHeight="1" spans="1:10">
      <c r="A5" s="9" t="s">
        <v>6</v>
      </c>
      <c r="B5" s="10"/>
      <c r="C5" s="13" t="s">
        <v>7</v>
      </c>
      <c r="D5" s="14"/>
      <c r="E5" s="14"/>
      <c r="F5" s="15"/>
      <c r="G5" s="12" t="s">
        <v>8</v>
      </c>
      <c r="H5" s="10" t="s">
        <v>312</v>
      </c>
      <c r="I5" s="10"/>
      <c r="J5" s="11"/>
    </row>
    <row r="6" s="2" customFormat="1" ht="27" customHeight="1" spans="1:10">
      <c r="A6" s="17" t="s">
        <v>10</v>
      </c>
      <c r="B6" s="18"/>
      <c r="C6" s="19"/>
      <c r="D6" s="20"/>
      <c r="E6" s="12" t="s">
        <v>11</v>
      </c>
      <c r="F6" s="12" t="s">
        <v>12</v>
      </c>
      <c r="G6" s="12" t="s">
        <v>13</v>
      </c>
      <c r="H6" s="12" t="s">
        <v>14</v>
      </c>
      <c r="I6" s="12" t="s">
        <v>15</v>
      </c>
      <c r="J6" s="29" t="s">
        <v>16</v>
      </c>
    </row>
    <row r="7" s="2" customFormat="1" ht="20" customHeight="1" spans="1:10">
      <c r="A7" s="21"/>
      <c r="B7" s="22"/>
      <c r="C7" s="9" t="s">
        <v>17</v>
      </c>
      <c r="D7" s="11"/>
      <c r="E7" s="12">
        <f t="shared" ref="E7:H7" si="0">SUM(E8:E10)</f>
        <v>0</v>
      </c>
      <c r="F7" s="12">
        <f t="shared" si="0"/>
        <v>692</v>
      </c>
      <c r="G7" s="12">
        <f t="shared" si="0"/>
        <v>692</v>
      </c>
      <c r="H7" s="23">
        <f t="shared" si="0"/>
        <v>1</v>
      </c>
      <c r="I7" s="12">
        <v>10</v>
      </c>
      <c r="J7" s="53">
        <f>H7*I7</f>
        <v>10</v>
      </c>
    </row>
    <row r="8" s="2" customFormat="1" ht="20" customHeight="1" spans="1:10">
      <c r="A8" s="21"/>
      <c r="B8" s="22"/>
      <c r="C8" s="9" t="s">
        <v>18</v>
      </c>
      <c r="D8" s="11"/>
      <c r="E8" s="12"/>
      <c r="F8" s="12">
        <v>692</v>
      </c>
      <c r="G8" s="12">
        <v>692</v>
      </c>
      <c r="H8" s="23">
        <f t="shared" ref="H8:H10" si="1">G8/F8</f>
        <v>1</v>
      </c>
      <c r="I8" s="12" t="s">
        <v>19</v>
      </c>
      <c r="J8" s="12" t="s">
        <v>19</v>
      </c>
    </row>
    <row r="9" s="2" customFormat="1" ht="20" customHeight="1" spans="1:10">
      <c r="A9" s="21"/>
      <c r="B9" s="22"/>
      <c r="C9" s="9" t="s">
        <v>20</v>
      </c>
      <c r="D9" s="11"/>
      <c r="E9" s="12"/>
      <c r="F9" s="12"/>
      <c r="G9" s="12"/>
      <c r="H9" s="23"/>
      <c r="I9" s="12" t="s">
        <v>19</v>
      </c>
      <c r="J9" s="12" t="s">
        <v>19</v>
      </c>
    </row>
    <row r="10" s="2" customFormat="1" ht="20" customHeight="1" spans="1:10">
      <c r="A10" s="24"/>
      <c r="B10" s="25"/>
      <c r="C10" s="9" t="s">
        <v>21</v>
      </c>
      <c r="D10" s="11"/>
      <c r="E10" s="12"/>
      <c r="F10" s="12"/>
      <c r="G10" s="12"/>
      <c r="H10" s="23"/>
      <c r="I10" s="12" t="s">
        <v>19</v>
      </c>
      <c r="J10" s="12" t="s">
        <v>19</v>
      </c>
    </row>
    <row r="11" s="2" customFormat="1" ht="20" customHeight="1" spans="1:10">
      <c r="A11" s="17" t="s">
        <v>22</v>
      </c>
      <c r="B11" s="18"/>
      <c r="C11" s="12" t="s">
        <v>23</v>
      </c>
      <c r="D11" s="12"/>
      <c r="E11" s="12"/>
      <c r="F11" s="12"/>
      <c r="G11" s="10" t="s">
        <v>24</v>
      </c>
      <c r="H11" s="10"/>
      <c r="I11" s="10"/>
      <c r="J11" s="11"/>
    </row>
    <row r="12" s="2" customFormat="1" ht="32" customHeight="1" spans="1:10">
      <c r="A12" s="24"/>
      <c r="B12" s="25"/>
      <c r="C12" s="26" t="s">
        <v>453</v>
      </c>
      <c r="D12" s="27"/>
      <c r="E12" s="27"/>
      <c r="F12" s="27"/>
      <c r="G12" s="16" t="s">
        <v>454</v>
      </c>
      <c r="H12" s="16"/>
      <c r="I12" s="16"/>
      <c r="J12" s="52"/>
    </row>
    <row r="13" s="2" customFormat="1" ht="33" customHeight="1" spans="1:10">
      <c r="A13" s="28" t="s">
        <v>27</v>
      </c>
      <c r="B13" s="12" t="s">
        <v>28</v>
      </c>
      <c r="C13" s="12" t="s">
        <v>29</v>
      </c>
      <c r="D13" s="12" t="s">
        <v>30</v>
      </c>
      <c r="E13" s="12" t="s">
        <v>31</v>
      </c>
      <c r="F13" s="12" t="s">
        <v>32</v>
      </c>
      <c r="G13" s="12" t="s">
        <v>15</v>
      </c>
      <c r="H13" s="29" t="s">
        <v>33</v>
      </c>
      <c r="I13" s="51" t="s">
        <v>16</v>
      </c>
      <c r="J13" s="12" t="s">
        <v>34</v>
      </c>
    </row>
    <row r="14" s="2" customFormat="1" ht="19" customHeight="1" spans="1:10">
      <c r="A14" s="30"/>
      <c r="B14" s="31" t="s">
        <v>35</v>
      </c>
      <c r="C14" s="12" t="s">
        <v>36</v>
      </c>
      <c r="D14" s="12" t="s">
        <v>455</v>
      </c>
      <c r="E14" s="35" t="s">
        <v>456</v>
      </c>
      <c r="F14" s="35" t="s">
        <v>457</v>
      </c>
      <c r="G14" s="12">
        <v>10</v>
      </c>
      <c r="H14" s="23">
        <v>1</v>
      </c>
      <c r="I14" s="12">
        <f t="shared" ref="I14:I23" si="2">G14*H14</f>
        <v>10</v>
      </c>
      <c r="J14" s="12"/>
    </row>
    <row r="15" s="2" customFormat="1" ht="24" customHeight="1" spans="1:10">
      <c r="A15" s="30"/>
      <c r="B15" s="33"/>
      <c r="C15" s="12" t="s">
        <v>40</v>
      </c>
      <c r="D15" s="12" t="s">
        <v>184</v>
      </c>
      <c r="E15" s="35" t="s">
        <v>346</v>
      </c>
      <c r="F15" s="35" t="s">
        <v>346</v>
      </c>
      <c r="G15" s="12">
        <v>15</v>
      </c>
      <c r="H15" s="23">
        <v>1</v>
      </c>
      <c r="I15" s="12">
        <f t="shared" si="2"/>
        <v>15</v>
      </c>
      <c r="J15" s="12"/>
    </row>
    <row r="16" s="2" customFormat="1" ht="19" customHeight="1" spans="1:10">
      <c r="A16" s="30"/>
      <c r="B16" s="33"/>
      <c r="C16" s="12" t="s">
        <v>43</v>
      </c>
      <c r="D16" s="12" t="s">
        <v>458</v>
      </c>
      <c r="E16" s="35" t="s">
        <v>459</v>
      </c>
      <c r="F16" s="35" t="s">
        <v>460</v>
      </c>
      <c r="G16" s="12">
        <v>15</v>
      </c>
      <c r="H16" s="23">
        <v>1</v>
      </c>
      <c r="I16" s="12">
        <f t="shared" si="2"/>
        <v>15</v>
      </c>
      <c r="J16" s="12"/>
    </row>
    <row r="17" s="2" customFormat="1" ht="19" customHeight="1" spans="1:10">
      <c r="A17" s="30"/>
      <c r="B17" s="36"/>
      <c r="C17" s="12" t="s">
        <v>45</v>
      </c>
      <c r="D17" s="12" t="s">
        <v>461</v>
      </c>
      <c r="E17" s="35" t="s">
        <v>462</v>
      </c>
      <c r="F17" s="35" t="s">
        <v>462</v>
      </c>
      <c r="G17" s="12">
        <v>10</v>
      </c>
      <c r="H17" s="23">
        <v>1</v>
      </c>
      <c r="I17" s="12">
        <f t="shared" si="2"/>
        <v>10</v>
      </c>
      <c r="J17" s="12"/>
    </row>
    <row r="18" s="2" customFormat="1" ht="19" customHeight="1" spans="1:10">
      <c r="A18" s="30"/>
      <c r="B18" s="31" t="s">
        <v>49</v>
      </c>
      <c r="C18" s="12" t="s">
        <v>50</v>
      </c>
      <c r="D18" s="12"/>
      <c r="E18" s="35"/>
      <c r="F18" s="35"/>
      <c r="G18" s="12"/>
      <c r="H18" s="23"/>
      <c r="I18" s="12">
        <f t="shared" si="2"/>
        <v>0</v>
      </c>
      <c r="J18" s="12"/>
    </row>
    <row r="19" s="2" customFormat="1" ht="19" customHeight="1" spans="1:10">
      <c r="A19" s="30"/>
      <c r="B19" s="33"/>
      <c r="C19" s="12" t="s">
        <v>54</v>
      </c>
      <c r="D19" s="12" t="s">
        <v>463</v>
      </c>
      <c r="E19" s="35" t="s">
        <v>42</v>
      </c>
      <c r="F19" s="35" t="s">
        <v>42</v>
      </c>
      <c r="G19" s="12">
        <v>10</v>
      </c>
      <c r="H19" s="23">
        <v>1</v>
      </c>
      <c r="I19" s="12">
        <f t="shared" si="2"/>
        <v>10</v>
      </c>
      <c r="J19" s="12"/>
    </row>
    <row r="20" s="2" customFormat="1" ht="24" customHeight="1" spans="1:10">
      <c r="A20" s="30"/>
      <c r="B20" s="33"/>
      <c r="C20" s="12" t="s">
        <v>58</v>
      </c>
      <c r="D20" s="12" t="s">
        <v>449</v>
      </c>
      <c r="E20" s="35" t="s">
        <v>464</v>
      </c>
      <c r="F20" s="35" t="s">
        <v>464</v>
      </c>
      <c r="G20" s="12">
        <v>10</v>
      </c>
      <c r="H20" s="23">
        <v>1</v>
      </c>
      <c r="I20" s="12">
        <f t="shared" si="2"/>
        <v>10</v>
      </c>
      <c r="J20" s="12"/>
    </row>
    <row r="21" s="2" customFormat="1" ht="24" customHeight="1" spans="1:10">
      <c r="A21" s="30"/>
      <c r="B21" s="36"/>
      <c r="C21" s="12" t="s">
        <v>59</v>
      </c>
      <c r="D21" s="12" t="s">
        <v>465</v>
      </c>
      <c r="E21" s="35" t="s">
        <v>151</v>
      </c>
      <c r="F21" s="35" t="s">
        <v>151</v>
      </c>
      <c r="G21" s="12">
        <v>10</v>
      </c>
      <c r="H21" s="23">
        <v>1</v>
      </c>
      <c r="I21" s="12">
        <f t="shared" si="2"/>
        <v>10</v>
      </c>
      <c r="J21" s="12"/>
    </row>
    <row r="22" s="2" customFormat="1" ht="20" customHeight="1" spans="1:10">
      <c r="A22" s="30"/>
      <c r="B22" s="33" t="s">
        <v>62</v>
      </c>
      <c r="C22" s="31" t="s">
        <v>63</v>
      </c>
      <c r="D22" s="12" t="s">
        <v>466</v>
      </c>
      <c r="E22" s="35" t="s">
        <v>122</v>
      </c>
      <c r="F22" s="35" t="s">
        <v>122</v>
      </c>
      <c r="G22" s="12">
        <v>5</v>
      </c>
      <c r="H22" s="23">
        <v>1</v>
      </c>
      <c r="I22" s="12">
        <f t="shared" si="2"/>
        <v>5</v>
      </c>
      <c r="J22" s="12"/>
    </row>
    <row r="23" s="2" customFormat="1" ht="20" customHeight="1" spans="1:10">
      <c r="A23" s="30"/>
      <c r="B23" s="36"/>
      <c r="C23" s="36"/>
      <c r="D23" s="12" t="s">
        <v>467</v>
      </c>
      <c r="E23" s="35" t="s">
        <v>122</v>
      </c>
      <c r="F23" s="35" t="s">
        <v>122</v>
      </c>
      <c r="G23" s="12">
        <v>5</v>
      </c>
      <c r="H23" s="23">
        <v>1</v>
      </c>
      <c r="I23" s="12">
        <f t="shared" si="2"/>
        <v>5</v>
      </c>
      <c r="J23" s="12"/>
    </row>
    <row r="24" s="2" customFormat="1" ht="23" customHeight="1" spans="1:10">
      <c r="A24" s="37" t="s">
        <v>66</v>
      </c>
      <c r="B24" s="38"/>
      <c r="C24" s="39" t="s">
        <v>67</v>
      </c>
      <c r="D24" s="40"/>
      <c r="E24" s="40"/>
      <c r="F24" s="40"/>
      <c r="G24" s="39"/>
      <c r="H24" s="41"/>
      <c r="I24" s="39"/>
      <c r="J24" s="39"/>
    </row>
    <row r="25" s="3" customFormat="1" ht="24" customHeight="1" spans="1:10">
      <c r="A25" s="37" t="s">
        <v>68</v>
      </c>
      <c r="B25" s="38"/>
      <c r="C25" s="39"/>
      <c r="D25" s="40"/>
      <c r="E25" s="40"/>
      <c r="F25" s="40"/>
      <c r="G25" s="39"/>
      <c r="H25" s="41"/>
      <c r="I25" s="39"/>
      <c r="J25" s="39"/>
    </row>
    <row r="26" s="3" customFormat="1" ht="24" customHeight="1" spans="1:10">
      <c r="A26" s="37" t="s">
        <v>69</v>
      </c>
      <c r="B26" s="38"/>
      <c r="C26" s="39"/>
      <c r="D26" s="40"/>
      <c r="E26" s="40"/>
      <c r="F26" s="40"/>
      <c r="G26" s="39"/>
      <c r="H26" s="41"/>
      <c r="I26" s="39"/>
      <c r="J26" s="39"/>
    </row>
    <row r="27" s="4" customFormat="1" ht="21" customHeight="1" spans="1:10">
      <c r="A27" s="42" t="s">
        <v>70</v>
      </c>
      <c r="B27" s="42"/>
      <c r="C27" s="43" t="s">
        <v>451</v>
      </c>
      <c r="D27" s="43"/>
      <c r="E27" s="43"/>
      <c r="F27" s="43"/>
      <c r="G27" s="43" t="s">
        <v>72</v>
      </c>
      <c r="H27" s="43"/>
      <c r="I27" s="43"/>
      <c r="J27" s="43"/>
    </row>
    <row r="28" s="4" customFormat="1" ht="9" customHeight="1" spans="1:10">
      <c r="A28" s="42"/>
      <c r="B28" s="42"/>
      <c r="C28" s="44"/>
      <c r="D28" s="44"/>
      <c r="E28" s="44"/>
      <c r="F28" s="44"/>
      <c r="G28" s="44"/>
      <c r="H28" s="44"/>
      <c r="I28" s="44"/>
      <c r="J28" s="44"/>
    </row>
    <row r="29" s="4" customFormat="1" ht="16" customHeight="1" spans="1:10">
      <c r="A29" s="45" t="s">
        <v>73</v>
      </c>
      <c r="B29" s="45"/>
      <c r="C29" s="46"/>
      <c r="D29" s="46"/>
      <c r="E29" s="46"/>
      <c r="F29" s="46"/>
      <c r="G29" s="46"/>
      <c r="H29" s="42"/>
      <c r="I29" s="46"/>
      <c r="J29" s="46"/>
    </row>
    <row r="30" s="1" customFormat="1" ht="24" customHeight="1" spans="1:10">
      <c r="A30" s="47" t="s">
        <v>74</v>
      </c>
      <c r="B30" s="47"/>
      <c r="C30" s="47"/>
      <c r="D30" s="47"/>
      <c r="E30" s="47"/>
      <c r="F30" s="47"/>
      <c r="G30" s="47"/>
      <c r="H30" s="48"/>
      <c r="I30" s="47"/>
      <c r="J30" s="47"/>
    </row>
    <row r="31" s="1" customFormat="1" ht="16" customHeight="1" spans="1:1">
      <c r="A31" s="2" t="s">
        <v>75</v>
      </c>
    </row>
    <row r="32" s="1" customFormat="1" ht="24" customHeight="1" spans="1:10">
      <c r="A32" s="49" t="s">
        <v>76</v>
      </c>
      <c r="B32" s="49"/>
      <c r="C32" s="49"/>
      <c r="D32" s="49"/>
      <c r="E32" s="49"/>
      <c r="F32" s="49"/>
      <c r="G32" s="49"/>
      <c r="H32" s="49"/>
      <c r="I32" s="49"/>
      <c r="J32" s="49"/>
    </row>
    <row r="33" s="1" customFormat="1" ht="18" customHeight="1" spans="1:10">
      <c r="A33" s="49" t="s">
        <v>77</v>
      </c>
      <c r="B33" s="50"/>
      <c r="C33" s="50"/>
      <c r="D33" s="50"/>
      <c r="E33" s="50"/>
      <c r="F33" s="50"/>
      <c r="G33" s="50"/>
      <c r="H33" s="50"/>
      <c r="I33" s="50"/>
      <c r="J33" s="50"/>
    </row>
    <row r="34" s="1" customFormat="1" ht="16" customHeight="1" spans="1:10">
      <c r="A34" s="2" t="s">
        <v>78</v>
      </c>
      <c r="B34" s="2"/>
      <c r="C34" s="2"/>
      <c r="D34" s="2"/>
      <c r="E34" s="2"/>
      <c r="F34" s="2"/>
      <c r="G34" s="2"/>
      <c r="H34" s="51"/>
      <c r="I34" s="2"/>
      <c r="J34" s="2"/>
    </row>
    <row r="35" s="1" customFormat="1" ht="16" customHeight="1" spans="1:10">
      <c r="A35" s="2" t="s">
        <v>79</v>
      </c>
      <c r="B35" s="2"/>
      <c r="C35" s="2"/>
      <c r="D35" s="2"/>
      <c r="E35" s="2"/>
      <c r="F35" s="2"/>
      <c r="G35" s="2"/>
      <c r="H35" s="51"/>
      <c r="I35" s="2"/>
      <c r="J35"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4:B24"/>
    <mergeCell ref="C24:J24"/>
    <mergeCell ref="A25:B25"/>
    <mergeCell ref="C25:J25"/>
    <mergeCell ref="A26:B26"/>
    <mergeCell ref="C26:J26"/>
    <mergeCell ref="A27:B27"/>
    <mergeCell ref="A30:J30"/>
    <mergeCell ref="A32:J32"/>
    <mergeCell ref="A33:J33"/>
    <mergeCell ref="A13:A23"/>
    <mergeCell ref="B14:B17"/>
    <mergeCell ref="B18:B21"/>
    <mergeCell ref="B22:B23"/>
    <mergeCell ref="C22:C23"/>
    <mergeCell ref="A6:B10"/>
    <mergeCell ref="A11:B12"/>
  </mergeCells>
  <printOptions horizontalCentered="1"/>
  <pageMargins left="0.511805555555556" right="0.314583333333333" top="0.802777777777778" bottom="0.60625" header="0.5" footer="0.5"/>
  <pageSetup paperSize="9" orientation="portrait" horizontalDpi="600"/>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6"/>
  <sheetViews>
    <sheetView workbookViewId="0">
      <selection activeCell="L17" sqref="L17"/>
    </sheetView>
  </sheetViews>
  <sheetFormatPr defaultColWidth="9" defaultRowHeight="13.5"/>
  <cols>
    <col min="1" max="2" width="5.125" style="1" customWidth="1"/>
    <col min="3" max="3" width="9.00833333333333" style="1" customWidth="1"/>
    <col min="4" max="4" width="19.125" style="1" customWidth="1"/>
    <col min="5" max="6" width="8.625" style="1" customWidth="1"/>
    <col min="7" max="7" width="10.0083333333333" style="1" customWidth="1"/>
    <col min="8" max="8" width="8.625" style="5" customWidth="1"/>
    <col min="9" max="9" width="5.75833333333333" style="1" customWidth="1"/>
    <col min="10" max="10" width="15.625" style="1" customWidth="1"/>
    <col min="11" max="16354" width="9" style="1"/>
    <col min="16355" max="16384" width="9" style="3"/>
  </cols>
  <sheetData>
    <row r="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468</v>
      </c>
      <c r="D4" s="10"/>
      <c r="E4" s="10"/>
      <c r="F4" s="11"/>
      <c r="G4" s="12" t="s">
        <v>4</v>
      </c>
      <c r="H4" s="67">
        <f>SUM(I14:I24)+J7</f>
        <v>99.982690887741</v>
      </c>
      <c r="I4" s="29" t="s">
        <v>5</v>
      </c>
      <c r="J4" s="29" t="str">
        <f>IF(AND(H4&gt;=90),"优",IF(AND(H4&gt;=80,H4&lt;90),"良",IF(AND(H4&gt;=60,H4&lt;80),"中",IF(AND(H4&lt;60),"差",0))))</f>
        <v>优</v>
      </c>
    </row>
    <row r="5" s="2" customFormat="1" ht="19" customHeight="1" spans="1:10">
      <c r="A5" s="9" t="s">
        <v>6</v>
      </c>
      <c r="B5" s="10"/>
      <c r="C5" s="13" t="s">
        <v>7</v>
      </c>
      <c r="D5" s="14"/>
      <c r="E5" s="14"/>
      <c r="F5" s="15"/>
      <c r="G5" s="12" t="s">
        <v>8</v>
      </c>
      <c r="H5" s="10" t="s">
        <v>312</v>
      </c>
      <c r="I5" s="10"/>
      <c r="J5" s="11"/>
    </row>
    <row r="6" s="2" customFormat="1" ht="27" customHeight="1" spans="1:10">
      <c r="A6" s="17" t="s">
        <v>10</v>
      </c>
      <c r="B6" s="18"/>
      <c r="C6" s="19"/>
      <c r="D6" s="20"/>
      <c r="E6" s="12" t="s">
        <v>11</v>
      </c>
      <c r="F6" s="12" t="s">
        <v>12</v>
      </c>
      <c r="G6" s="12" t="s">
        <v>13</v>
      </c>
      <c r="H6" s="12" t="s">
        <v>14</v>
      </c>
      <c r="I6" s="12" t="s">
        <v>15</v>
      </c>
      <c r="J6" s="29" t="s">
        <v>16</v>
      </c>
    </row>
    <row r="7" s="2" customFormat="1" ht="20" customHeight="1" spans="1:10">
      <c r="A7" s="21"/>
      <c r="B7" s="22"/>
      <c r="C7" s="9" t="s">
        <v>17</v>
      </c>
      <c r="D7" s="11"/>
      <c r="E7" s="12">
        <f t="shared" ref="E7:H7" si="0">SUM(E8:E10)</f>
        <v>4532.188719</v>
      </c>
      <c r="F7" s="12">
        <f t="shared" si="0"/>
        <v>4547.188719</v>
      </c>
      <c r="G7" s="12">
        <f t="shared" si="0"/>
        <v>4539.317939</v>
      </c>
      <c r="H7" s="23">
        <f>G7/F7</f>
        <v>0.998269088774101</v>
      </c>
      <c r="I7" s="12">
        <v>10</v>
      </c>
      <c r="J7" s="67">
        <f>H7*I7</f>
        <v>9.98269088774101</v>
      </c>
    </row>
    <row r="8" s="2" customFormat="1" ht="20" customHeight="1" spans="1:10">
      <c r="A8" s="21"/>
      <c r="B8" s="22"/>
      <c r="C8" s="9" t="s">
        <v>18</v>
      </c>
      <c r="D8" s="11"/>
      <c r="E8" s="12">
        <v>4520</v>
      </c>
      <c r="F8" s="12">
        <v>4535</v>
      </c>
      <c r="G8" s="12">
        <v>4527.12922</v>
      </c>
      <c r="H8" s="23">
        <f t="shared" ref="H8:H10" si="1">G8/F8</f>
        <v>0.99826443660419</v>
      </c>
      <c r="I8" s="12" t="s">
        <v>19</v>
      </c>
      <c r="J8" s="12" t="s">
        <v>19</v>
      </c>
    </row>
    <row r="9" s="2" customFormat="1" ht="20" customHeight="1" spans="1:10">
      <c r="A9" s="21"/>
      <c r="B9" s="22"/>
      <c r="C9" s="9" t="s">
        <v>20</v>
      </c>
      <c r="D9" s="11"/>
      <c r="E9" s="12">
        <v>12.188719</v>
      </c>
      <c r="F9" s="12">
        <v>12.188719</v>
      </c>
      <c r="G9" s="12">
        <v>12.188719</v>
      </c>
      <c r="H9" s="23">
        <f t="shared" si="1"/>
        <v>1</v>
      </c>
      <c r="I9" s="12" t="s">
        <v>19</v>
      </c>
      <c r="J9" s="12" t="s">
        <v>19</v>
      </c>
    </row>
    <row r="10" s="2" customFormat="1" ht="20" customHeight="1" spans="1:10">
      <c r="A10" s="24"/>
      <c r="B10" s="25"/>
      <c r="C10" s="9" t="s">
        <v>21</v>
      </c>
      <c r="D10" s="11"/>
      <c r="E10" s="12"/>
      <c r="F10" s="12"/>
      <c r="G10" s="12"/>
      <c r="H10" s="23"/>
      <c r="I10" s="12" t="s">
        <v>19</v>
      </c>
      <c r="J10" s="12" t="s">
        <v>19</v>
      </c>
    </row>
    <row r="11" s="2" customFormat="1" ht="20" customHeight="1" spans="1:10">
      <c r="A11" s="17" t="s">
        <v>22</v>
      </c>
      <c r="B11" s="18"/>
      <c r="C11" s="12" t="s">
        <v>23</v>
      </c>
      <c r="D11" s="12"/>
      <c r="E11" s="12"/>
      <c r="F11" s="12"/>
      <c r="G11" s="10" t="s">
        <v>24</v>
      </c>
      <c r="H11" s="10"/>
      <c r="I11" s="10"/>
      <c r="J11" s="11"/>
    </row>
    <row r="12" s="2" customFormat="1" ht="40" customHeight="1" spans="1:10">
      <c r="A12" s="24"/>
      <c r="B12" s="25"/>
      <c r="C12" s="26" t="s">
        <v>469</v>
      </c>
      <c r="D12" s="27"/>
      <c r="E12" s="27"/>
      <c r="F12" s="27"/>
      <c r="G12" s="16" t="s">
        <v>470</v>
      </c>
      <c r="H12" s="16"/>
      <c r="I12" s="16"/>
      <c r="J12" s="52"/>
    </row>
    <row r="13" s="2" customFormat="1" ht="33" customHeight="1" spans="1:10">
      <c r="A13" s="28" t="s">
        <v>27</v>
      </c>
      <c r="B13" s="12" t="s">
        <v>28</v>
      </c>
      <c r="C13" s="12" t="s">
        <v>29</v>
      </c>
      <c r="D13" s="12" t="s">
        <v>30</v>
      </c>
      <c r="E13" s="12" t="s">
        <v>31</v>
      </c>
      <c r="F13" s="12" t="s">
        <v>32</v>
      </c>
      <c r="G13" s="12" t="s">
        <v>15</v>
      </c>
      <c r="H13" s="29" t="s">
        <v>33</v>
      </c>
      <c r="I13" s="51" t="s">
        <v>16</v>
      </c>
      <c r="J13" s="12" t="s">
        <v>34</v>
      </c>
    </row>
    <row r="14" s="2" customFormat="1" ht="19" customHeight="1" spans="1:10">
      <c r="A14" s="30"/>
      <c r="B14" s="31" t="s">
        <v>35</v>
      </c>
      <c r="C14" s="12" t="s">
        <v>36</v>
      </c>
      <c r="D14" s="12" t="s">
        <v>471</v>
      </c>
      <c r="E14" s="34" t="s">
        <v>472</v>
      </c>
      <c r="F14" s="35" t="s">
        <v>473</v>
      </c>
      <c r="G14" s="12">
        <v>10</v>
      </c>
      <c r="H14" s="23">
        <v>1</v>
      </c>
      <c r="I14" s="12">
        <f t="shared" ref="I14:I17" si="2">G14*H14</f>
        <v>10</v>
      </c>
      <c r="J14" s="12"/>
    </row>
    <row r="15" s="2" customFormat="1" ht="24" customHeight="1" spans="1:10">
      <c r="A15" s="30"/>
      <c r="B15" s="33"/>
      <c r="C15" s="12" t="s">
        <v>40</v>
      </c>
      <c r="D15" s="12" t="s">
        <v>184</v>
      </c>
      <c r="E15" s="34" t="s">
        <v>185</v>
      </c>
      <c r="F15" s="34" t="s">
        <v>185</v>
      </c>
      <c r="G15" s="12">
        <v>10</v>
      </c>
      <c r="H15" s="23">
        <v>1</v>
      </c>
      <c r="I15" s="12">
        <f t="shared" si="2"/>
        <v>10</v>
      </c>
      <c r="J15" s="12"/>
    </row>
    <row r="16" s="2" customFormat="1" ht="19" customHeight="1" spans="1:10">
      <c r="A16" s="30"/>
      <c r="B16" s="33"/>
      <c r="C16" s="12" t="s">
        <v>43</v>
      </c>
      <c r="D16" s="12" t="s">
        <v>458</v>
      </c>
      <c r="E16" s="34" t="s">
        <v>474</v>
      </c>
      <c r="F16" s="34" t="s">
        <v>475</v>
      </c>
      <c r="G16" s="12">
        <v>10</v>
      </c>
      <c r="H16" s="23">
        <v>1</v>
      </c>
      <c r="I16" s="12">
        <f t="shared" si="2"/>
        <v>10</v>
      </c>
      <c r="J16" s="12"/>
    </row>
    <row r="17" s="2" customFormat="1" ht="19" customHeight="1" spans="1:10">
      <c r="A17" s="30"/>
      <c r="B17" s="36"/>
      <c r="C17" s="12" t="s">
        <v>45</v>
      </c>
      <c r="D17" s="12" t="s">
        <v>476</v>
      </c>
      <c r="E17" s="34" t="s">
        <v>477</v>
      </c>
      <c r="F17" s="34" t="s">
        <v>477</v>
      </c>
      <c r="G17" s="12">
        <v>10</v>
      </c>
      <c r="H17" s="23">
        <v>1</v>
      </c>
      <c r="I17" s="12">
        <f t="shared" si="2"/>
        <v>10</v>
      </c>
      <c r="J17" s="12"/>
    </row>
    <row r="18" s="2" customFormat="1" ht="19" customHeight="1" spans="1:10">
      <c r="A18" s="30"/>
      <c r="B18" s="36"/>
      <c r="C18" s="12" t="s">
        <v>45</v>
      </c>
      <c r="D18" s="12" t="s">
        <v>478</v>
      </c>
      <c r="E18" s="34" t="s">
        <v>479</v>
      </c>
      <c r="F18" s="34" t="s">
        <v>479</v>
      </c>
      <c r="G18" s="12">
        <v>10</v>
      </c>
      <c r="H18" s="23">
        <v>1</v>
      </c>
      <c r="I18" s="12">
        <f t="shared" ref="I18:I24" si="3">G18*H18</f>
        <v>10</v>
      </c>
      <c r="J18" s="12"/>
    </row>
    <row r="19" s="2" customFormat="1" ht="19" customHeight="1" spans="1:10">
      <c r="A19" s="30"/>
      <c r="B19" s="31" t="s">
        <v>49</v>
      </c>
      <c r="C19" s="12" t="s">
        <v>50</v>
      </c>
      <c r="D19" s="12"/>
      <c r="E19" s="34"/>
      <c r="F19" s="34"/>
      <c r="G19" s="12"/>
      <c r="H19" s="23"/>
      <c r="I19" s="12">
        <f t="shared" si="3"/>
        <v>0</v>
      </c>
      <c r="J19" s="12"/>
    </row>
    <row r="20" s="2" customFormat="1" ht="19" customHeight="1" spans="1:10">
      <c r="A20" s="30"/>
      <c r="B20" s="33"/>
      <c r="C20" s="12" t="s">
        <v>54</v>
      </c>
      <c r="D20" s="12" t="s">
        <v>463</v>
      </c>
      <c r="E20" s="35" t="s">
        <v>42</v>
      </c>
      <c r="F20" s="34" t="s">
        <v>42</v>
      </c>
      <c r="G20" s="12">
        <v>10</v>
      </c>
      <c r="H20" s="23">
        <v>1</v>
      </c>
      <c r="I20" s="12">
        <f t="shared" si="3"/>
        <v>10</v>
      </c>
      <c r="J20" s="12"/>
    </row>
    <row r="21" s="2" customFormat="1" ht="19" customHeight="1" spans="1:10">
      <c r="A21" s="30"/>
      <c r="B21" s="33"/>
      <c r="C21" s="12" t="s">
        <v>58</v>
      </c>
      <c r="D21" s="12" t="s">
        <v>449</v>
      </c>
      <c r="E21" s="34" t="s">
        <v>464</v>
      </c>
      <c r="F21" s="34" t="s">
        <v>464</v>
      </c>
      <c r="G21" s="12">
        <v>10</v>
      </c>
      <c r="H21" s="23">
        <v>1</v>
      </c>
      <c r="I21" s="12">
        <f t="shared" si="3"/>
        <v>10</v>
      </c>
      <c r="J21" s="12"/>
    </row>
    <row r="22" s="2" customFormat="1" ht="24" customHeight="1" spans="1:10">
      <c r="A22" s="30"/>
      <c r="B22" s="36"/>
      <c r="C22" s="12" t="s">
        <v>59</v>
      </c>
      <c r="D22" s="12" t="s">
        <v>465</v>
      </c>
      <c r="E22" s="34" t="s">
        <v>151</v>
      </c>
      <c r="F22" s="34" t="s">
        <v>151</v>
      </c>
      <c r="G22" s="12">
        <v>10</v>
      </c>
      <c r="H22" s="23">
        <v>1</v>
      </c>
      <c r="I22" s="12">
        <f t="shared" si="3"/>
        <v>10</v>
      </c>
      <c r="J22" s="12"/>
    </row>
    <row r="23" s="2" customFormat="1" ht="20" customHeight="1" spans="1:10">
      <c r="A23" s="30"/>
      <c r="B23" s="33" t="s">
        <v>62</v>
      </c>
      <c r="C23" s="31" t="s">
        <v>63</v>
      </c>
      <c r="D23" s="12" t="s">
        <v>466</v>
      </c>
      <c r="E23" s="34" t="s">
        <v>122</v>
      </c>
      <c r="F23" s="34" t="s">
        <v>122</v>
      </c>
      <c r="G23" s="12">
        <v>5</v>
      </c>
      <c r="H23" s="23">
        <v>1</v>
      </c>
      <c r="I23" s="12">
        <f t="shared" si="3"/>
        <v>5</v>
      </c>
      <c r="J23" s="12"/>
    </row>
    <row r="24" s="2" customFormat="1" ht="20" customHeight="1" spans="1:10">
      <c r="A24" s="30"/>
      <c r="B24" s="36"/>
      <c r="C24" s="36"/>
      <c r="D24" s="12" t="s">
        <v>467</v>
      </c>
      <c r="E24" s="34" t="s">
        <v>122</v>
      </c>
      <c r="F24" s="34" t="s">
        <v>122</v>
      </c>
      <c r="G24" s="12">
        <v>5</v>
      </c>
      <c r="H24" s="23">
        <v>1</v>
      </c>
      <c r="I24" s="12">
        <f t="shared" si="3"/>
        <v>5</v>
      </c>
      <c r="J24" s="12"/>
    </row>
    <row r="25" s="2" customFormat="1" ht="23" customHeight="1" spans="1:10">
      <c r="A25" s="37" t="s">
        <v>66</v>
      </c>
      <c r="B25" s="38"/>
      <c r="C25" s="39" t="s">
        <v>67</v>
      </c>
      <c r="D25" s="40"/>
      <c r="E25" s="40"/>
      <c r="F25" s="40"/>
      <c r="G25" s="39"/>
      <c r="H25" s="41"/>
      <c r="I25" s="39"/>
      <c r="J25" s="39"/>
    </row>
    <row r="26" s="3" customFormat="1" ht="24" customHeight="1" spans="1:10">
      <c r="A26" s="37" t="s">
        <v>68</v>
      </c>
      <c r="B26" s="38"/>
      <c r="C26" s="39"/>
      <c r="D26" s="40"/>
      <c r="E26" s="40"/>
      <c r="F26" s="40"/>
      <c r="G26" s="39"/>
      <c r="H26" s="41"/>
      <c r="I26" s="39"/>
      <c r="J26" s="39"/>
    </row>
    <row r="27" s="3" customFormat="1" ht="24" customHeight="1" spans="1:10">
      <c r="A27" s="37" t="s">
        <v>69</v>
      </c>
      <c r="B27" s="38"/>
      <c r="C27" s="39"/>
      <c r="D27" s="40"/>
      <c r="E27" s="40"/>
      <c r="F27" s="40"/>
      <c r="G27" s="39"/>
      <c r="H27" s="41"/>
      <c r="I27" s="39"/>
      <c r="J27" s="39"/>
    </row>
    <row r="28" s="4" customFormat="1" ht="21" customHeight="1" spans="1:10">
      <c r="A28" s="42" t="s">
        <v>70</v>
      </c>
      <c r="B28" s="42"/>
      <c r="C28" s="43" t="s">
        <v>451</v>
      </c>
      <c r="D28" s="43"/>
      <c r="E28" s="43"/>
      <c r="F28" s="43"/>
      <c r="G28" s="43" t="s">
        <v>72</v>
      </c>
      <c r="H28" s="43"/>
      <c r="I28" s="43"/>
      <c r="J28" s="43"/>
    </row>
    <row r="29" s="4" customFormat="1" ht="9" customHeight="1" spans="1:10">
      <c r="A29" s="42"/>
      <c r="B29" s="42"/>
      <c r="C29" s="44"/>
      <c r="D29" s="44"/>
      <c r="E29" s="44"/>
      <c r="F29" s="44"/>
      <c r="G29" s="44"/>
      <c r="H29" s="44"/>
      <c r="I29" s="44"/>
      <c r="J29" s="44"/>
    </row>
    <row r="30" s="4" customFormat="1" ht="16" customHeight="1" spans="1:10">
      <c r="A30" s="45" t="s">
        <v>73</v>
      </c>
      <c r="B30" s="45"/>
      <c r="C30" s="46"/>
      <c r="D30" s="46"/>
      <c r="E30" s="46"/>
      <c r="F30" s="46"/>
      <c r="G30" s="46"/>
      <c r="H30" s="42"/>
      <c r="I30" s="46"/>
      <c r="J30" s="46"/>
    </row>
    <row r="31" s="1" customFormat="1" ht="24" customHeight="1" spans="1:10">
      <c r="A31" s="47" t="s">
        <v>74</v>
      </c>
      <c r="B31" s="47"/>
      <c r="C31" s="47"/>
      <c r="D31" s="47"/>
      <c r="E31" s="47"/>
      <c r="F31" s="47"/>
      <c r="G31" s="47"/>
      <c r="H31" s="48"/>
      <c r="I31" s="47"/>
      <c r="J31" s="47"/>
    </row>
    <row r="32" s="1" customFormat="1" ht="16" customHeight="1" spans="1:1">
      <c r="A32" s="2" t="s">
        <v>75</v>
      </c>
    </row>
    <row r="33" s="1" customFormat="1" ht="24" customHeight="1" spans="1:10">
      <c r="A33" s="49" t="s">
        <v>76</v>
      </c>
      <c r="B33" s="49"/>
      <c r="C33" s="49"/>
      <c r="D33" s="49"/>
      <c r="E33" s="49"/>
      <c r="F33" s="49"/>
      <c r="G33" s="49"/>
      <c r="H33" s="49"/>
      <c r="I33" s="49"/>
      <c r="J33" s="49"/>
    </row>
    <row r="34" s="1" customFormat="1" ht="18" customHeight="1" spans="1:10">
      <c r="A34" s="49" t="s">
        <v>77</v>
      </c>
      <c r="B34" s="50"/>
      <c r="C34" s="50"/>
      <c r="D34" s="50"/>
      <c r="E34" s="50"/>
      <c r="F34" s="50"/>
      <c r="G34" s="50"/>
      <c r="H34" s="50"/>
      <c r="I34" s="50"/>
      <c r="J34" s="50"/>
    </row>
    <row r="35" s="1" customFormat="1" ht="16" customHeight="1" spans="1:10">
      <c r="A35" s="2" t="s">
        <v>78</v>
      </c>
      <c r="B35" s="2"/>
      <c r="C35" s="2"/>
      <c r="D35" s="2"/>
      <c r="E35" s="2"/>
      <c r="F35" s="2"/>
      <c r="G35" s="2"/>
      <c r="H35" s="51"/>
      <c r="I35" s="2"/>
      <c r="J35" s="2"/>
    </row>
    <row r="36" s="1" customFormat="1" ht="16" customHeight="1" spans="1:10">
      <c r="A36" s="2" t="s">
        <v>79</v>
      </c>
      <c r="B36" s="2"/>
      <c r="C36" s="2"/>
      <c r="D36" s="2"/>
      <c r="E36" s="2"/>
      <c r="F36" s="2"/>
      <c r="G36" s="2"/>
      <c r="H36" s="51"/>
      <c r="I36" s="2"/>
      <c r="J36"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5:B25"/>
    <mergeCell ref="C25:J25"/>
    <mergeCell ref="A26:B26"/>
    <mergeCell ref="C26:J26"/>
    <mergeCell ref="A27:B27"/>
    <mergeCell ref="C27:J27"/>
    <mergeCell ref="A28:B28"/>
    <mergeCell ref="A31:J31"/>
    <mergeCell ref="A33:J33"/>
    <mergeCell ref="A34:J34"/>
    <mergeCell ref="A13:A24"/>
    <mergeCell ref="B14:B18"/>
    <mergeCell ref="B19:B22"/>
    <mergeCell ref="B23:B24"/>
    <mergeCell ref="C23:C24"/>
    <mergeCell ref="A6:B10"/>
    <mergeCell ref="A11:B12"/>
  </mergeCells>
  <printOptions horizontalCentered="1"/>
  <pageMargins left="0.511805555555556" right="0.314583333333333" top="0.802777777777778" bottom="0.60625" header="0.5" footer="0.5"/>
  <pageSetup paperSize="9" orientation="portrait" horizontalDpi="600"/>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8"/>
  <sheetViews>
    <sheetView workbookViewId="0">
      <selection activeCell="L17" sqref="L17"/>
    </sheetView>
  </sheetViews>
  <sheetFormatPr defaultColWidth="9" defaultRowHeight="13.5"/>
  <cols>
    <col min="1" max="2" width="5.125" style="1" customWidth="1"/>
    <col min="3" max="3" width="9.00833333333333" style="1" customWidth="1"/>
    <col min="4" max="4" width="19.125" style="1" customWidth="1"/>
    <col min="5" max="6" width="8.625" style="1" customWidth="1"/>
    <col min="7" max="7" width="10.0083333333333" style="1" customWidth="1"/>
    <col min="8" max="8" width="8.625" style="5" customWidth="1"/>
    <col min="9" max="9" width="5.75833333333333" style="1" customWidth="1"/>
    <col min="10" max="10" width="15.625" style="1" customWidth="1"/>
    <col min="11" max="16354" width="9" style="1"/>
    <col min="16355" max="16384" width="9" style="3"/>
  </cols>
  <sheetData>
    <row r="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480</v>
      </c>
      <c r="D4" s="10"/>
      <c r="E4" s="10"/>
      <c r="F4" s="11"/>
      <c r="G4" s="12" t="s">
        <v>4</v>
      </c>
      <c r="H4" s="12">
        <f>SUM(I14:I26)+J7</f>
        <v>100</v>
      </c>
      <c r="I4" s="29" t="s">
        <v>5</v>
      </c>
      <c r="J4" s="29" t="str">
        <f>IF(AND(H4&gt;=90),"优",IF(AND(H4&gt;=80,H4&lt;90),"良",IF(AND(H4&gt;=60,H4&lt;80),"中",IF(AND(H4&lt;60),"差",0))))</f>
        <v>优</v>
      </c>
    </row>
    <row r="5" s="2" customFormat="1" ht="19" customHeight="1" spans="1:10">
      <c r="A5" s="9" t="s">
        <v>6</v>
      </c>
      <c r="B5" s="10"/>
      <c r="C5" s="13" t="s">
        <v>7</v>
      </c>
      <c r="D5" s="14"/>
      <c r="E5" s="14"/>
      <c r="F5" s="15"/>
      <c r="G5" s="12" t="s">
        <v>8</v>
      </c>
      <c r="H5" s="10" t="s">
        <v>312</v>
      </c>
      <c r="I5" s="10"/>
      <c r="J5" s="11"/>
    </row>
    <row r="6" s="2" customFormat="1" ht="27" customHeight="1" spans="1:10">
      <c r="A6" s="17" t="s">
        <v>10</v>
      </c>
      <c r="B6" s="18"/>
      <c r="C6" s="19"/>
      <c r="D6" s="20"/>
      <c r="E6" s="12" t="s">
        <v>11</v>
      </c>
      <c r="F6" s="12" t="s">
        <v>12</v>
      </c>
      <c r="G6" s="12" t="s">
        <v>13</v>
      </c>
      <c r="H6" s="12" t="s">
        <v>14</v>
      </c>
      <c r="I6" s="12" t="s">
        <v>15</v>
      </c>
      <c r="J6" s="29" t="s">
        <v>16</v>
      </c>
    </row>
    <row r="7" s="2" customFormat="1" ht="18" customHeight="1" spans="1:10">
      <c r="A7" s="21"/>
      <c r="B7" s="22"/>
      <c r="C7" s="9" t="s">
        <v>17</v>
      </c>
      <c r="D7" s="11"/>
      <c r="E7" s="12">
        <f t="shared" ref="E7:H7" si="0">SUM(E8:E10)</f>
        <v>15</v>
      </c>
      <c r="F7" s="12">
        <f t="shared" si="0"/>
        <v>15</v>
      </c>
      <c r="G7" s="12">
        <f t="shared" si="0"/>
        <v>15</v>
      </c>
      <c r="H7" s="23">
        <f t="shared" si="0"/>
        <v>1</v>
      </c>
      <c r="I7" s="12">
        <v>10</v>
      </c>
      <c r="J7" s="53">
        <f>H7*I7</f>
        <v>10</v>
      </c>
    </row>
    <row r="8" s="2" customFormat="1" ht="18" customHeight="1" spans="1:10">
      <c r="A8" s="21"/>
      <c r="B8" s="22"/>
      <c r="C8" s="9" t="s">
        <v>18</v>
      </c>
      <c r="D8" s="11"/>
      <c r="E8" s="12"/>
      <c r="F8" s="12"/>
      <c r="G8" s="12"/>
      <c r="H8" s="23"/>
      <c r="I8" s="12" t="s">
        <v>19</v>
      </c>
      <c r="J8" s="12" t="s">
        <v>19</v>
      </c>
    </row>
    <row r="9" s="2" customFormat="1" ht="18" customHeight="1" spans="1:10">
      <c r="A9" s="21"/>
      <c r="B9" s="22"/>
      <c r="C9" s="9" t="s">
        <v>20</v>
      </c>
      <c r="D9" s="11"/>
      <c r="E9" s="12">
        <v>15</v>
      </c>
      <c r="F9" s="12">
        <v>15</v>
      </c>
      <c r="G9" s="12">
        <v>15</v>
      </c>
      <c r="H9" s="23">
        <f t="shared" ref="H8:H10" si="1">G9/F9</f>
        <v>1</v>
      </c>
      <c r="I9" s="12" t="s">
        <v>19</v>
      </c>
      <c r="J9" s="12" t="s">
        <v>19</v>
      </c>
    </row>
    <row r="10" s="2" customFormat="1" ht="18" customHeight="1" spans="1:10">
      <c r="A10" s="24"/>
      <c r="B10" s="25"/>
      <c r="C10" s="9" t="s">
        <v>21</v>
      </c>
      <c r="D10" s="11"/>
      <c r="E10" s="12"/>
      <c r="F10" s="12"/>
      <c r="G10" s="12"/>
      <c r="H10" s="23"/>
      <c r="I10" s="12" t="s">
        <v>19</v>
      </c>
      <c r="J10" s="12" t="s">
        <v>19</v>
      </c>
    </row>
    <row r="11" s="2" customFormat="1" ht="20" customHeight="1" spans="1:10">
      <c r="A11" s="17" t="s">
        <v>22</v>
      </c>
      <c r="B11" s="18"/>
      <c r="C11" s="12" t="s">
        <v>23</v>
      </c>
      <c r="D11" s="12"/>
      <c r="E11" s="12"/>
      <c r="F11" s="12"/>
      <c r="G11" s="10" t="s">
        <v>24</v>
      </c>
      <c r="H11" s="10"/>
      <c r="I11" s="10"/>
      <c r="J11" s="11"/>
    </row>
    <row r="12" s="2" customFormat="1" ht="24" customHeight="1" spans="1:10">
      <c r="A12" s="24"/>
      <c r="B12" s="25"/>
      <c r="C12" s="26" t="s">
        <v>481</v>
      </c>
      <c r="D12" s="27"/>
      <c r="E12" s="27"/>
      <c r="F12" s="27"/>
      <c r="G12" s="16" t="s">
        <v>482</v>
      </c>
      <c r="H12" s="16"/>
      <c r="I12" s="16"/>
      <c r="J12" s="52"/>
    </row>
    <row r="13" s="2" customFormat="1" ht="33" customHeight="1" spans="1:10">
      <c r="A13" s="28" t="s">
        <v>27</v>
      </c>
      <c r="B13" s="12" t="s">
        <v>28</v>
      </c>
      <c r="C13" s="12" t="s">
        <v>29</v>
      </c>
      <c r="D13" s="12" t="s">
        <v>30</v>
      </c>
      <c r="E13" s="12" t="s">
        <v>31</v>
      </c>
      <c r="F13" s="12" t="s">
        <v>32</v>
      </c>
      <c r="G13" s="12" t="s">
        <v>15</v>
      </c>
      <c r="H13" s="29" t="s">
        <v>33</v>
      </c>
      <c r="I13" s="51" t="s">
        <v>16</v>
      </c>
      <c r="J13" s="12" t="s">
        <v>34</v>
      </c>
    </row>
    <row r="14" s="2" customFormat="1" ht="18" customHeight="1" spans="1:10">
      <c r="A14" s="30"/>
      <c r="B14" s="31" t="s">
        <v>35</v>
      </c>
      <c r="C14" s="12" t="s">
        <v>36</v>
      </c>
      <c r="D14" s="12" t="s">
        <v>483</v>
      </c>
      <c r="E14" s="32" t="s">
        <v>484</v>
      </c>
      <c r="F14" s="32" t="s">
        <v>484</v>
      </c>
      <c r="G14" s="12">
        <v>5</v>
      </c>
      <c r="H14" s="23">
        <v>1</v>
      </c>
      <c r="I14" s="12">
        <f>G14*H14</f>
        <v>5</v>
      </c>
      <c r="J14" s="12"/>
    </row>
    <row r="15" s="2" customFormat="1" ht="18" customHeight="1" spans="1:10">
      <c r="A15" s="30"/>
      <c r="B15" s="31"/>
      <c r="C15" s="12" t="s">
        <v>36</v>
      </c>
      <c r="D15" s="12" t="s">
        <v>485</v>
      </c>
      <c r="E15" s="32" t="s">
        <v>484</v>
      </c>
      <c r="F15" s="32" t="s">
        <v>484</v>
      </c>
      <c r="G15" s="12">
        <v>5</v>
      </c>
      <c r="H15" s="23">
        <v>1</v>
      </c>
      <c r="I15" s="12">
        <f>G15*H15</f>
        <v>5</v>
      </c>
      <c r="J15" s="12"/>
    </row>
    <row r="16" s="2" customFormat="1" ht="24" customHeight="1" spans="1:10">
      <c r="A16" s="30"/>
      <c r="B16" s="31"/>
      <c r="C16" s="12" t="s">
        <v>36</v>
      </c>
      <c r="D16" s="12" t="s">
        <v>486</v>
      </c>
      <c r="E16" s="32" t="s">
        <v>484</v>
      </c>
      <c r="F16" s="32" t="s">
        <v>484</v>
      </c>
      <c r="G16" s="12">
        <v>5</v>
      </c>
      <c r="H16" s="23">
        <v>1</v>
      </c>
      <c r="I16" s="12">
        <f>G16*H16</f>
        <v>5</v>
      </c>
      <c r="J16" s="12"/>
    </row>
    <row r="17" s="2" customFormat="1" ht="18" customHeight="1" spans="1:10">
      <c r="A17" s="30"/>
      <c r="B17" s="31"/>
      <c r="C17" s="12" t="s">
        <v>36</v>
      </c>
      <c r="D17" s="12" t="s">
        <v>487</v>
      </c>
      <c r="E17" s="32" t="s">
        <v>488</v>
      </c>
      <c r="F17" s="32" t="s">
        <v>489</v>
      </c>
      <c r="G17" s="12">
        <v>5</v>
      </c>
      <c r="H17" s="23">
        <v>1</v>
      </c>
      <c r="I17" s="12">
        <f>G17*H17</f>
        <v>5</v>
      </c>
      <c r="J17" s="12"/>
    </row>
    <row r="18" s="2" customFormat="1" ht="24" customHeight="1" spans="1:10">
      <c r="A18" s="30"/>
      <c r="B18" s="33"/>
      <c r="C18" s="12" t="s">
        <v>40</v>
      </c>
      <c r="D18" s="12" t="s">
        <v>184</v>
      </c>
      <c r="E18" s="32" t="s">
        <v>490</v>
      </c>
      <c r="F18" s="32" t="s">
        <v>490</v>
      </c>
      <c r="G18" s="12">
        <v>10</v>
      </c>
      <c r="H18" s="23">
        <v>1</v>
      </c>
      <c r="I18" s="12">
        <f t="shared" ref="I18:I26" si="2">G18*H18</f>
        <v>10</v>
      </c>
      <c r="J18" s="12"/>
    </row>
    <row r="19" s="2" customFormat="1" ht="18" customHeight="1" spans="1:10">
      <c r="A19" s="30"/>
      <c r="B19" s="33"/>
      <c r="C19" s="12" t="s">
        <v>43</v>
      </c>
      <c r="D19" s="12" t="s">
        <v>89</v>
      </c>
      <c r="E19" s="32" t="s">
        <v>42</v>
      </c>
      <c r="F19" s="32" t="s">
        <v>42</v>
      </c>
      <c r="G19" s="12">
        <v>10</v>
      </c>
      <c r="H19" s="23">
        <v>1</v>
      </c>
      <c r="I19" s="12">
        <f t="shared" si="2"/>
        <v>10</v>
      </c>
      <c r="J19" s="12"/>
    </row>
    <row r="20" s="2" customFormat="1" ht="18" customHeight="1" spans="1:10">
      <c r="A20" s="30"/>
      <c r="B20" s="36"/>
      <c r="C20" s="12" t="s">
        <v>45</v>
      </c>
      <c r="D20" s="12" t="s">
        <v>112</v>
      </c>
      <c r="E20" s="29" t="s">
        <v>491</v>
      </c>
      <c r="F20" s="32" t="s">
        <v>492</v>
      </c>
      <c r="G20" s="12">
        <v>10</v>
      </c>
      <c r="H20" s="23">
        <v>1</v>
      </c>
      <c r="I20" s="12">
        <f t="shared" si="2"/>
        <v>10</v>
      </c>
      <c r="J20" s="12"/>
    </row>
    <row r="21" s="2" customFormat="1" ht="18" customHeight="1" spans="1:10">
      <c r="A21" s="30"/>
      <c r="B21" s="31" t="s">
        <v>49</v>
      </c>
      <c r="C21" s="12" t="s">
        <v>50</v>
      </c>
      <c r="D21" s="12"/>
      <c r="E21" s="29"/>
      <c r="F21" s="32"/>
      <c r="G21" s="12"/>
      <c r="H21" s="23"/>
      <c r="I21" s="12">
        <f t="shared" si="2"/>
        <v>0</v>
      </c>
      <c r="J21" s="12"/>
    </row>
    <row r="22" s="2" customFormat="1" ht="18" customHeight="1" spans="1:10">
      <c r="A22" s="30"/>
      <c r="B22" s="33"/>
      <c r="C22" s="12" t="s">
        <v>54</v>
      </c>
      <c r="D22" s="12" t="s">
        <v>493</v>
      </c>
      <c r="E22" s="32" t="s">
        <v>230</v>
      </c>
      <c r="F22" s="32" t="s">
        <v>230</v>
      </c>
      <c r="G22" s="12">
        <v>10</v>
      </c>
      <c r="H22" s="23">
        <v>1</v>
      </c>
      <c r="I22" s="12">
        <f t="shared" si="2"/>
        <v>10</v>
      </c>
      <c r="J22" s="12"/>
    </row>
    <row r="23" s="2" customFormat="1" ht="18" customHeight="1" spans="1:10">
      <c r="A23" s="30"/>
      <c r="B23" s="33"/>
      <c r="C23" s="12" t="s">
        <v>58</v>
      </c>
      <c r="D23" s="12" t="s">
        <v>494</v>
      </c>
      <c r="E23" s="32" t="s">
        <v>230</v>
      </c>
      <c r="F23" s="32" t="s">
        <v>230</v>
      </c>
      <c r="G23" s="12">
        <v>10</v>
      </c>
      <c r="H23" s="23">
        <v>1</v>
      </c>
      <c r="I23" s="12">
        <f t="shared" si="2"/>
        <v>10</v>
      </c>
      <c r="J23" s="12"/>
    </row>
    <row r="24" s="2" customFormat="1" ht="24" customHeight="1" spans="1:10">
      <c r="A24" s="30"/>
      <c r="B24" s="36"/>
      <c r="C24" s="12" t="s">
        <v>59</v>
      </c>
      <c r="D24" s="12" t="s">
        <v>495</v>
      </c>
      <c r="E24" s="32" t="s">
        <v>139</v>
      </c>
      <c r="F24" s="32" t="s">
        <v>139</v>
      </c>
      <c r="G24" s="12">
        <v>10</v>
      </c>
      <c r="H24" s="23">
        <v>1</v>
      </c>
      <c r="I24" s="12">
        <f t="shared" si="2"/>
        <v>10</v>
      </c>
      <c r="J24" s="12"/>
    </row>
    <row r="25" s="2" customFormat="1" ht="18" customHeight="1" spans="1:10">
      <c r="A25" s="30"/>
      <c r="B25" s="33" t="s">
        <v>62</v>
      </c>
      <c r="C25" s="31" t="s">
        <v>63</v>
      </c>
      <c r="D25" s="12" t="s">
        <v>63</v>
      </c>
      <c r="E25" s="32" t="s">
        <v>158</v>
      </c>
      <c r="F25" s="32" t="s">
        <v>496</v>
      </c>
      <c r="G25" s="12">
        <v>10</v>
      </c>
      <c r="H25" s="23">
        <v>1</v>
      </c>
      <c r="I25" s="12">
        <f t="shared" si="2"/>
        <v>10</v>
      </c>
      <c r="J25" s="12"/>
    </row>
    <row r="26" s="2" customFormat="1" ht="18" customHeight="1" spans="1:10">
      <c r="A26" s="30"/>
      <c r="B26" s="36"/>
      <c r="C26" s="36"/>
      <c r="D26" s="12"/>
      <c r="E26" s="29"/>
      <c r="F26" s="32"/>
      <c r="G26" s="12"/>
      <c r="H26" s="23"/>
      <c r="I26" s="12">
        <f t="shared" si="2"/>
        <v>0</v>
      </c>
      <c r="J26" s="12"/>
    </row>
    <row r="27" s="2" customFormat="1" ht="18" customHeight="1" spans="1:10">
      <c r="A27" s="37" t="s">
        <v>66</v>
      </c>
      <c r="B27" s="38"/>
      <c r="C27" s="39" t="s">
        <v>67</v>
      </c>
      <c r="D27" s="40"/>
      <c r="E27" s="40"/>
      <c r="F27" s="40"/>
      <c r="G27" s="39"/>
      <c r="H27" s="41"/>
      <c r="I27" s="39"/>
      <c r="J27" s="39"/>
    </row>
    <row r="28" s="3" customFormat="1" ht="24" customHeight="1" spans="1:10">
      <c r="A28" s="37" t="s">
        <v>68</v>
      </c>
      <c r="B28" s="38"/>
      <c r="C28" s="39"/>
      <c r="D28" s="40"/>
      <c r="E28" s="40"/>
      <c r="F28" s="40"/>
      <c r="G28" s="39"/>
      <c r="H28" s="41"/>
      <c r="I28" s="39"/>
      <c r="J28" s="39"/>
    </row>
    <row r="29" s="3" customFormat="1" ht="24" customHeight="1" spans="1:10">
      <c r="A29" s="37" t="s">
        <v>69</v>
      </c>
      <c r="B29" s="38"/>
      <c r="C29" s="39"/>
      <c r="D29" s="40"/>
      <c r="E29" s="40"/>
      <c r="F29" s="40"/>
      <c r="G29" s="39"/>
      <c r="H29" s="41"/>
      <c r="I29" s="39"/>
      <c r="J29" s="39"/>
    </row>
    <row r="30" s="4" customFormat="1" ht="21" customHeight="1" spans="1:10">
      <c r="A30" s="42" t="s">
        <v>70</v>
      </c>
      <c r="B30" s="42"/>
      <c r="C30" s="43" t="s">
        <v>497</v>
      </c>
      <c r="D30" s="43"/>
      <c r="E30" s="43"/>
      <c r="F30" s="43"/>
      <c r="G30" s="43" t="s">
        <v>72</v>
      </c>
      <c r="H30" s="43"/>
      <c r="I30" s="43"/>
      <c r="J30" s="43"/>
    </row>
    <row r="31" s="4" customFormat="1" ht="9" customHeight="1" spans="1:10">
      <c r="A31" s="42"/>
      <c r="B31" s="42"/>
      <c r="C31" s="44"/>
      <c r="D31" s="44"/>
      <c r="E31" s="44"/>
      <c r="F31" s="44"/>
      <c r="G31" s="44"/>
      <c r="H31" s="44"/>
      <c r="I31" s="44"/>
      <c r="J31" s="44"/>
    </row>
    <row r="32" s="4" customFormat="1" ht="16" customHeight="1" spans="1:10">
      <c r="A32" s="45" t="s">
        <v>73</v>
      </c>
      <c r="B32" s="45"/>
      <c r="C32" s="46"/>
      <c r="D32" s="46"/>
      <c r="E32" s="46"/>
      <c r="F32" s="46"/>
      <c r="G32" s="46"/>
      <c r="H32" s="42"/>
      <c r="I32" s="46"/>
      <c r="J32" s="46"/>
    </row>
    <row r="33" s="1" customFormat="1" ht="24" customHeight="1" spans="1:10">
      <c r="A33" s="47" t="s">
        <v>74</v>
      </c>
      <c r="B33" s="47"/>
      <c r="C33" s="47"/>
      <c r="D33" s="47"/>
      <c r="E33" s="47"/>
      <c r="F33" s="47"/>
      <c r="G33" s="47"/>
      <c r="H33" s="48"/>
      <c r="I33" s="47"/>
      <c r="J33" s="47"/>
    </row>
    <row r="34" s="1" customFormat="1" ht="16" customHeight="1" spans="1:1">
      <c r="A34" s="2" t="s">
        <v>75</v>
      </c>
    </row>
    <row r="35" s="1" customFormat="1" ht="24" customHeight="1" spans="1:10">
      <c r="A35" s="49" t="s">
        <v>76</v>
      </c>
      <c r="B35" s="49"/>
      <c r="C35" s="49"/>
      <c r="D35" s="49"/>
      <c r="E35" s="49"/>
      <c r="F35" s="49"/>
      <c r="G35" s="49"/>
      <c r="H35" s="49"/>
      <c r="I35" s="49"/>
      <c r="J35" s="49"/>
    </row>
    <row r="36" s="1" customFormat="1" ht="18" customHeight="1" spans="1:10">
      <c r="A36" s="49" t="s">
        <v>77</v>
      </c>
      <c r="B36" s="50"/>
      <c r="C36" s="50"/>
      <c r="D36" s="50"/>
      <c r="E36" s="50"/>
      <c r="F36" s="50"/>
      <c r="G36" s="50"/>
      <c r="H36" s="50"/>
      <c r="I36" s="50"/>
      <c r="J36" s="50"/>
    </row>
    <row r="37" s="1" customFormat="1" ht="16" customHeight="1" spans="1:10">
      <c r="A37" s="2" t="s">
        <v>78</v>
      </c>
      <c r="B37" s="2"/>
      <c r="C37" s="2"/>
      <c r="D37" s="2"/>
      <c r="E37" s="2"/>
      <c r="F37" s="2"/>
      <c r="G37" s="2"/>
      <c r="H37" s="51"/>
      <c r="I37" s="2"/>
      <c r="J37" s="2"/>
    </row>
    <row r="38" s="1" customFormat="1" ht="16" customHeight="1" spans="1:10">
      <c r="A38" s="2" t="s">
        <v>79</v>
      </c>
      <c r="B38" s="2"/>
      <c r="C38" s="2"/>
      <c r="D38" s="2"/>
      <c r="E38" s="2"/>
      <c r="F38" s="2"/>
      <c r="G38" s="2"/>
      <c r="H38" s="51"/>
      <c r="I38" s="2"/>
      <c r="J38"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7:B27"/>
    <mergeCell ref="C27:J27"/>
    <mergeCell ref="A28:B28"/>
    <mergeCell ref="C28:J28"/>
    <mergeCell ref="A29:B29"/>
    <mergeCell ref="C29:J29"/>
    <mergeCell ref="A30:B30"/>
    <mergeCell ref="A33:J33"/>
    <mergeCell ref="A35:J35"/>
    <mergeCell ref="A36:J36"/>
    <mergeCell ref="A13:A26"/>
    <mergeCell ref="B14:B20"/>
    <mergeCell ref="B21:B24"/>
    <mergeCell ref="B25:B26"/>
    <mergeCell ref="C25:C26"/>
    <mergeCell ref="A6:B10"/>
    <mergeCell ref="A11:B12"/>
  </mergeCells>
  <printOptions horizontalCentered="1"/>
  <pageMargins left="0.511805555555556" right="0.314583333333333" top="0.802777777777778" bottom="0.60625" header="0.5" footer="0.5"/>
  <pageSetup paperSize="9" orientation="portrait" horizontalDpi="600"/>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5"/>
  <sheetViews>
    <sheetView workbookViewId="0">
      <selection activeCell="L17" sqref="L17"/>
    </sheetView>
  </sheetViews>
  <sheetFormatPr defaultColWidth="9" defaultRowHeight="13.5"/>
  <cols>
    <col min="1" max="2" width="5.125" style="1" customWidth="1"/>
    <col min="3" max="3" width="9.00833333333333" style="1" customWidth="1"/>
    <col min="4" max="4" width="19.125" style="1" customWidth="1"/>
    <col min="5" max="6" width="8.625" style="1" customWidth="1"/>
    <col min="7" max="7" width="10.0083333333333" style="1" customWidth="1"/>
    <col min="8" max="8" width="8.625" style="5" customWidth="1"/>
    <col min="9" max="9" width="5.75833333333333" style="1" customWidth="1"/>
    <col min="10" max="10" width="15.625" style="1" customWidth="1"/>
    <col min="11" max="16354" width="9" style="1"/>
    <col min="16355" max="16384" width="9" style="3"/>
  </cols>
  <sheetData>
    <row r="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498</v>
      </c>
      <c r="D4" s="10"/>
      <c r="E4" s="10"/>
      <c r="F4" s="11"/>
      <c r="G4" s="12" t="s">
        <v>4</v>
      </c>
      <c r="H4" s="12">
        <f>SUM(I14:I23)+J7</f>
        <v>100</v>
      </c>
      <c r="I4" s="29" t="s">
        <v>5</v>
      </c>
      <c r="J4" s="29" t="str">
        <f>IF(AND(H4&gt;=90),"优",IF(AND(H4&gt;=80,H4&lt;90),"良",IF(AND(H4&gt;=60,H4&lt;80),"中",IF(AND(H4&lt;60),"差",0))))</f>
        <v>优</v>
      </c>
    </row>
    <row r="5" s="2" customFormat="1" ht="19" customHeight="1" spans="1:10">
      <c r="A5" s="9" t="s">
        <v>6</v>
      </c>
      <c r="B5" s="10"/>
      <c r="C5" s="13" t="s">
        <v>7</v>
      </c>
      <c r="D5" s="14"/>
      <c r="E5" s="14"/>
      <c r="F5" s="15"/>
      <c r="G5" s="12" t="s">
        <v>8</v>
      </c>
      <c r="H5" s="10" t="s">
        <v>312</v>
      </c>
      <c r="I5" s="10"/>
      <c r="J5" s="11"/>
    </row>
    <row r="6" s="2" customFormat="1" ht="27" customHeight="1" spans="1:10">
      <c r="A6" s="17" t="s">
        <v>10</v>
      </c>
      <c r="B6" s="18"/>
      <c r="C6" s="19"/>
      <c r="D6" s="20"/>
      <c r="E6" s="12" t="s">
        <v>11</v>
      </c>
      <c r="F6" s="12" t="s">
        <v>12</v>
      </c>
      <c r="G6" s="12" t="s">
        <v>13</v>
      </c>
      <c r="H6" s="12" t="s">
        <v>14</v>
      </c>
      <c r="I6" s="12" t="s">
        <v>15</v>
      </c>
      <c r="J6" s="29" t="s">
        <v>16</v>
      </c>
    </row>
    <row r="7" s="2" customFormat="1" ht="20" customHeight="1" spans="1:10">
      <c r="A7" s="21"/>
      <c r="B7" s="22"/>
      <c r="C7" s="9" t="s">
        <v>17</v>
      </c>
      <c r="D7" s="11"/>
      <c r="E7" s="12">
        <f t="shared" ref="E7:H7" si="0">SUM(E8:E10)</f>
        <v>85.467</v>
      </c>
      <c r="F7" s="12">
        <f t="shared" si="0"/>
        <v>85.467</v>
      </c>
      <c r="G7" s="12">
        <f t="shared" si="0"/>
        <v>85.467</v>
      </c>
      <c r="H7" s="23">
        <f t="shared" si="0"/>
        <v>1</v>
      </c>
      <c r="I7" s="12">
        <v>10</v>
      </c>
      <c r="J7" s="53">
        <f>H7*I7</f>
        <v>10</v>
      </c>
    </row>
    <row r="8" s="2" customFormat="1" ht="20" customHeight="1" spans="1:10">
      <c r="A8" s="21"/>
      <c r="B8" s="22"/>
      <c r="C8" s="9" t="s">
        <v>18</v>
      </c>
      <c r="D8" s="11"/>
      <c r="E8" s="12"/>
      <c r="F8" s="12"/>
      <c r="G8" s="12"/>
      <c r="H8" s="23"/>
      <c r="I8" s="12" t="s">
        <v>19</v>
      </c>
      <c r="J8" s="12" t="s">
        <v>19</v>
      </c>
    </row>
    <row r="9" s="2" customFormat="1" ht="20" customHeight="1" spans="1:10">
      <c r="A9" s="21"/>
      <c r="B9" s="22"/>
      <c r="C9" s="9" t="s">
        <v>20</v>
      </c>
      <c r="D9" s="11"/>
      <c r="E9" s="12">
        <v>85.467</v>
      </c>
      <c r="F9" s="12">
        <v>85.467</v>
      </c>
      <c r="G9" s="12">
        <v>85.467</v>
      </c>
      <c r="H9" s="23">
        <f t="shared" ref="H8:H10" si="1">G9/F9</f>
        <v>1</v>
      </c>
      <c r="I9" s="12" t="s">
        <v>19</v>
      </c>
      <c r="J9" s="12" t="s">
        <v>19</v>
      </c>
    </row>
    <row r="10" s="2" customFormat="1" ht="20" customHeight="1" spans="1:10">
      <c r="A10" s="24"/>
      <c r="B10" s="25"/>
      <c r="C10" s="9" t="s">
        <v>21</v>
      </c>
      <c r="D10" s="11"/>
      <c r="E10" s="12"/>
      <c r="F10" s="12"/>
      <c r="G10" s="12"/>
      <c r="H10" s="23"/>
      <c r="I10" s="12" t="s">
        <v>19</v>
      </c>
      <c r="J10" s="12" t="s">
        <v>19</v>
      </c>
    </row>
    <row r="11" s="2" customFormat="1" ht="20" customHeight="1" spans="1:10">
      <c r="A11" s="17" t="s">
        <v>22</v>
      </c>
      <c r="B11" s="18"/>
      <c r="C11" s="12" t="s">
        <v>23</v>
      </c>
      <c r="D11" s="12"/>
      <c r="E11" s="12"/>
      <c r="F11" s="12"/>
      <c r="G11" s="10" t="s">
        <v>24</v>
      </c>
      <c r="H11" s="10"/>
      <c r="I11" s="10"/>
      <c r="J11" s="11"/>
    </row>
    <row r="12" s="2" customFormat="1" ht="50" customHeight="1" spans="1:10">
      <c r="A12" s="24"/>
      <c r="B12" s="25"/>
      <c r="C12" s="26" t="s">
        <v>499</v>
      </c>
      <c r="D12" s="27"/>
      <c r="E12" s="27"/>
      <c r="F12" s="27"/>
      <c r="G12" s="16" t="s">
        <v>500</v>
      </c>
      <c r="H12" s="16"/>
      <c r="I12" s="16"/>
      <c r="J12" s="52"/>
    </row>
    <row r="13" s="2" customFormat="1" ht="33" customHeight="1" spans="1:10">
      <c r="A13" s="28" t="s">
        <v>27</v>
      </c>
      <c r="B13" s="12" t="s">
        <v>28</v>
      </c>
      <c r="C13" s="12" t="s">
        <v>29</v>
      </c>
      <c r="D13" s="12" t="s">
        <v>30</v>
      </c>
      <c r="E13" s="12" t="s">
        <v>31</v>
      </c>
      <c r="F13" s="12" t="s">
        <v>32</v>
      </c>
      <c r="G13" s="12" t="s">
        <v>15</v>
      </c>
      <c r="H13" s="29" t="s">
        <v>33</v>
      </c>
      <c r="I13" s="51" t="s">
        <v>16</v>
      </c>
      <c r="J13" s="12" t="s">
        <v>34</v>
      </c>
    </row>
    <row r="14" s="2" customFormat="1" ht="19" customHeight="1" spans="1:10">
      <c r="A14" s="30"/>
      <c r="B14" s="31" t="s">
        <v>35</v>
      </c>
      <c r="C14" s="12" t="s">
        <v>36</v>
      </c>
      <c r="D14" s="12" t="s">
        <v>501</v>
      </c>
      <c r="E14" s="32" t="s">
        <v>415</v>
      </c>
      <c r="F14" s="32" t="s">
        <v>502</v>
      </c>
      <c r="G14" s="12">
        <v>15</v>
      </c>
      <c r="H14" s="23">
        <v>1</v>
      </c>
      <c r="I14" s="12">
        <f t="shared" ref="I14:I23" si="2">G14*H14</f>
        <v>15</v>
      </c>
      <c r="J14" s="12"/>
    </row>
    <row r="15" s="2" customFormat="1" ht="24" customHeight="1" spans="1:10">
      <c r="A15" s="30"/>
      <c r="B15" s="33"/>
      <c r="C15" s="12" t="s">
        <v>40</v>
      </c>
      <c r="D15" s="12" t="s">
        <v>184</v>
      </c>
      <c r="E15" s="32" t="s">
        <v>346</v>
      </c>
      <c r="F15" s="32" t="s">
        <v>346</v>
      </c>
      <c r="G15" s="12">
        <v>10</v>
      </c>
      <c r="H15" s="23">
        <v>1</v>
      </c>
      <c r="I15" s="12">
        <f t="shared" si="2"/>
        <v>10</v>
      </c>
      <c r="J15" s="12"/>
    </row>
    <row r="16" s="2" customFormat="1" ht="19" customHeight="1" spans="1:10">
      <c r="A16" s="30"/>
      <c r="B16" s="33"/>
      <c r="C16" s="12" t="s">
        <v>43</v>
      </c>
      <c r="D16" s="12" t="s">
        <v>89</v>
      </c>
      <c r="E16" s="29" t="s">
        <v>42</v>
      </c>
      <c r="F16" s="29" t="s">
        <v>42</v>
      </c>
      <c r="G16" s="12">
        <v>10</v>
      </c>
      <c r="H16" s="23">
        <v>1</v>
      </c>
      <c r="I16" s="12">
        <f t="shared" si="2"/>
        <v>10</v>
      </c>
      <c r="J16" s="12"/>
    </row>
    <row r="17" s="2" customFormat="1" ht="19" customHeight="1" spans="1:10">
      <c r="A17" s="30"/>
      <c r="B17" s="36"/>
      <c r="C17" s="12" t="s">
        <v>45</v>
      </c>
      <c r="D17" s="12" t="s">
        <v>503</v>
      </c>
      <c r="E17" s="29" t="s">
        <v>504</v>
      </c>
      <c r="F17" s="29" t="s">
        <v>505</v>
      </c>
      <c r="G17" s="12">
        <v>15</v>
      </c>
      <c r="H17" s="23">
        <v>1</v>
      </c>
      <c r="I17" s="12">
        <f t="shared" si="2"/>
        <v>15</v>
      </c>
      <c r="J17" s="12"/>
    </row>
    <row r="18" s="2" customFormat="1" ht="24" customHeight="1" spans="1:10">
      <c r="A18" s="30"/>
      <c r="B18" s="31" t="s">
        <v>49</v>
      </c>
      <c r="C18" s="12" t="s">
        <v>50</v>
      </c>
      <c r="D18" s="12" t="s">
        <v>506</v>
      </c>
      <c r="E18" s="29" t="s">
        <v>194</v>
      </c>
      <c r="F18" s="29" t="s">
        <v>195</v>
      </c>
      <c r="G18" s="12">
        <v>10</v>
      </c>
      <c r="H18" s="23">
        <v>1</v>
      </c>
      <c r="I18" s="12">
        <f t="shared" si="2"/>
        <v>10</v>
      </c>
      <c r="J18" s="12"/>
    </row>
    <row r="19" s="2" customFormat="1" ht="19" customHeight="1" spans="1:10">
      <c r="A19" s="30"/>
      <c r="B19" s="33"/>
      <c r="C19" s="12" t="s">
        <v>54</v>
      </c>
      <c r="D19" s="12"/>
      <c r="E19" s="29"/>
      <c r="F19" s="29"/>
      <c r="G19" s="12"/>
      <c r="H19" s="23"/>
      <c r="I19" s="12">
        <f t="shared" si="2"/>
        <v>0</v>
      </c>
      <c r="J19" s="12"/>
    </row>
    <row r="20" s="2" customFormat="1" ht="24" customHeight="1" spans="1:10">
      <c r="A20" s="30"/>
      <c r="B20" s="33"/>
      <c r="C20" s="12" t="s">
        <v>58</v>
      </c>
      <c r="D20" s="12" t="s">
        <v>506</v>
      </c>
      <c r="E20" s="29" t="s">
        <v>194</v>
      </c>
      <c r="F20" s="29" t="s">
        <v>195</v>
      </c>
      <c r="G20" s="12">
        <v>10</v>
      </c>
      <c r="H20" s="23">
        <v>1</v>
      </c>
      <c r="I20" s="12">
        <f t="shared" si="2"/>
        <v>10</v>
      </c>
      <c r="J20" s="12"/>
    </row>
    <row r="21" s="2" customFormat="1" ht="24" customHeight="1" spans="1:10">
      <c r="A21" s="30"/>
      <c r="B21" s="36"/>
      <c r="C21" s="12" t="s">
        <v>59</v>
      </c>
      <c r="D21" s="12" t="s">
        <v>507</v>
      </c>
      <c r="E21" s="29" t="s">
        <v>508</v>
      </c>
      <c r="F21" s="29" t="s">
        <v>509</v>
      </c>
      <c r="G21" s="12">
        <v>10</v>
      </c>
      <c r="H21" s="23">
        <v>1</v>
      </c>
      <c r="I21" s="12">
        <f t="shared" si="2"/>
        <v>10</v>
      </c>
      <c r="J21" s="12"/>
    </row>
    <row r="22" s="2" customFormat="1" ht="20" customHeight="1" spans="1:10">
      <c r="A22" s="30"/>
      <c r="B22" s="33" t="s">
        <v>62</v>
      </c>
      <c r="C22" s="31" t="s">
        <v>63</v>
      </c>
      <c r="D22" s="12" t="s">
        <v>63</v>
      </c>
      <c r="E22" s="29" t="s">
        <v>122</v>
      </c>
      <c r="F22" s="29" t="s">
        <v>123</v>
      </c>
      <c r="G22" s="12">
        <v>10</v>
      </c>
      <c r="H22" s="23">
        <v>1</v>
      </c>
      <c r="I22" s="12">
        <f t="shared" si="2"/>
        <v>10</v>
      </c>
      <c r="J22" s="12"/>
    </row>
    <row r="23" s="2" customFormat="1" ht="20" customHeight="1" spans="1:10">
      <c r="A23" s="30"/>
      <c r="B23" s="36"/>
      <c r="C23" s="36"/>
      <c r="D23" s="12"/>
      <c r="E23" s="29"/>
      <c r="F23" s="29"/>
      <c r="G23" s="12"/>
      <c r="H23" s="23"/>
      <c r="I23" s="12">
        <f t="shared" si="2"/>
        <v>0</v>
      </c>
      <c r="J23" s="12"/>
    </row>
    <row r="24" s="2" customFormat="1" ht="23" customHeight="1" spans="1:10">
      <c r="A24" s="37" t="s">
        <v>66</v>
      </c>
      <c r="B24" s="38"/>
      <c r="C24" s="39" t="s">
        <v>67</v>
      </c>
      <c r="D24" s="40"/>
      <c r="E24" s="40"/>
      <c r="F24" s="40"/>
      <c r="G24" s="39"/>
      <c r="H24" s="41"/>
      <c r="I24" s="39"/>
      <c r="J24" s="39"/>
    </row>
    <row r="25" s="3" customFormat="1" ht="24" customHeight="1" spans="1:10">
      <c r="A25" s="37" t="s">
        <v>68</v>
      </c>
      <c r="B25" s="38"/>
      <c r="C25" s="39"/>
      <c r="D25" s="40"/>
      <c r="E25" s="40"/>
      <c r="F25" s="40"/>
      <c r="G25" s="39"/>
      <c r="H25" s="41"/>
      <c r="I25" s="39"/>
      <c r="J25" s="39"/>
    </row>
    <row r="26" s="3" customFormat="1" ht="24" customHeight="1" spans="1:10">
      <c r="A26" s="37" t="s">
        <v>69</v>
      </c>
      <c r="B26" s="38"/>
      <c r="C26" s="39"/>
      <c r="D26" s="40"/>
      <c r="E26" s="40"/>
      <c r="F26" s="40"/>
      <c r="G26" s="39"/>
      <c r="H26" s="41"/>
      <c r="I26" s="39"/>
      <c r="J26" s="39"/>
    </row>
    <row r="27" s="4" customFormat="1" ht="21" customHeight="1" spans="1:10">
      <c r="A27" s="42" t="s">
        <v>70</v>
      </c>
      <c r="B27" s="42"/>
      <c r="C27" s="43" t="s">
        <v>497</v>
      </c>
      <c r="D27" s="43"/>
      <c r="E27" s="43"/>
      <c r="F27" s="43"/>
      <c r="G27" s="43" t="s">
        <v>72</v>
      </c>
      <c r="H27" s="43"/>
      <c r="I27" s="43"/>
      <c r="J27" s="43"/>
    </row>
    <row r="28" s="4" customFormat="1" ht="9" customHeight="1" spans="1:10">
      <c r="A28" s="42"/>
      <c r="B28" s="42"/>
      <c r="C28" s="44"/>
      <c r="D28" s="44"/>
      <c r="E28" s="44"/>
      <c r="F28" s="44"/>
      <c r="G28" s="44"/>
      <c r="H28" s="44"/>
      <c r="I28" s="44"/>
      <c r="J28" s="44"/>
    </row>
    <row r="29" s="4" customFormat="1" ht="16" customHeight="1" spans="1:10">
      <c r="A29" s="45" t="s">
        <v>73</v>
      </c>
      <c r="B29" s="45"/>
      <c r="C29" s="46"/>
      <c r="D29" s="46"/>
      <c r="E29" s="46"/>
      <c r="F29" s="46"/>
      <c r="G29" s="46"/>
      <c r="H29" s="42"/>
      <c r="I29" s="46"/>
      <c r="J29" s="46"/>
    </row>
    <row r="30" s="1" customFormat="1" ht="24" customHeight="1" spans="1:10">
      <c r="A30" s="47" t="s">
        <v>74</v>
      </c>
      <c r="B30" s="47"/>
      <c r="C30" s="47"/>
      <c r="D30" s="47"/>
      <c r="E30" s="47"/>
      <c r="F30" s="47"/>
      <c r="G30" s="47"/>
      <c r="H30" s="48"/>
      <c r="I30" s="47"/>
      <c r="J30" s="47"/>
    </row>
    <row r="31" s="1" customFormat="1" ht="16" customHeight="1" spans="1:1">
      <c r="A31" s="2" t="s">
        <v>75</v>
      </c>
    </row>
    <row r="32" s="1" customFormat="1" ht="24" customHeight="1" spans="1:10">
      <c r="A32" s="49" t="s">
        <v>76</v>
      </c>
      <c r="B32" s="49"/>
      <c r="C32" s="49"/>
      <c r="D32" s="49"/>
      <c r="E32" s="49"/>
      <c r="F32" s="49"/>
      <c r="G32" s="49"/>
      <c r="H32" s="49"/>
      <c r="I32" s="49"/>
      <c r="J32" s="49"/>
    </row>
    <row r="33" s="1" customFormat="1" ht="18" customHeight="1" spans="1:10">
      <c r="A33" s="49" t="s">
        <v>77</v>
      </c>
      <c r="B33" s="50"/>
      <c r="C33" s="50"/>
      <c r="D33" s="50"/>
      <c r="E33" s="50"/>
      <c r="F33" s="50"/>
      <c r="G33" s="50"/>
      <c r="H33" s="50"/>
      <c r="I33" s="50"/>
      <c r="J33" s="50"/>
    </row>
    <row r="34" s="1" customFormat="1" ht="16" customHeight="1" spans="1:10">
      <c r="A34" s="2" t="s">
        <v>78</v>
      </c>
      <c r="B34" s="2"/>
      <c r="C34" s="2"/>
      <c r="D34" s="2"/>
      <c r="E34" s="2"/>
      <c r="F34" s="2"/>
      <c r="G34" s="2"/>
      <c r="H34" s="51"/>
      <c r="I34" s="2"/>
      <c r="J34" s="2"/>
    </row>
    <row r="35" s="1" customFormat="1" ht="16" customHeight="1" spans="1:10">
      <c r="A35" s="2" t="s">
        <v>79</v>
      </c>
      <c r="B35" s="2"/>
      <c r="C35" s="2"/>
      <c r="D35" s="2"/>
      <c r="E35" s="2"/>
      <c r="F35" s="2"/>
      <c r="G35" s="2"/>
      <c r="H35" s="51"/>
      <c r="I35" s="2"/>
      <c r="J35"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4:B24"/>
    <mergeCell ref="C24:J24"/>
    <mergeCell ref="A25:B25"/>
    <mergeCell ref="C25:J25"/>
    <mergeCell ref="A26:B26"/>
    <mergeCell ref="C26:J26"/>
    <mergeCell ref="A27:B27"/>
    <mergeCell ref="A30:J30"/>
    <mergeCell ref="A32:J32"/>
    <mergeCell ref="A33:J33"/>
    <mergeCell ref="A13:A23"/>
    <mergeCell ref="B14:B17"/>
    <mergeCell ref="B18:B21"/>
    <mergeCell ref="B22:B23"/>
    <mergeCell ref="C22:C23"/>
    <mergeCell ref="A6:B10"/>
    <mergeCell ref="A11:B12"/>
  </mergeCells>
  <printOptions horizontalCentered="1"/>
  <pageMargins left="0.511805555555556" right="0.314583333333333" top="0.802777777777778" bottom="0.60625" header="0.5" footer="0.5"/>
  <pageSetup paperSize="9" orientation="portrait" horizontalDpi="600"/>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6"/>
  <sheetViews>
    <sheetView topLeftCell="A4" workbookViewId="0">
      <selection activeCell="L17" sqref="L17"/>
    </sheetView>
  </sheetViews>
  <sheetFormatPr defaultColWidth="9" defaultRowHeight="13.5"/>
  <cols>
    <col min="1" max="2" width="5.125" style="1" customWidth="1"/>
    <col min="3" max="3" width="9.00833333333333" style="1" customWidth="1"/>
    <col min="4" max="4" width="19.125" style="1" customWidth="1"/>
    <col min="5" max="6" width="8.625" style="1" customWidth="1"/>
    <col min="7" max="7" width="10.0083333333333" style="1" customWidth="1"/>
    <col min="8" max="8" width="8.625" style="5" customWidth="1"/>
    <col min="9" max="9" width="5.75833333333333" style="1" customWidth="1"/>
    <col min="10" max="10" width="15.625" style="1" customWidth="1"/>
    <col min="11" max="16354" width="9" style="1"/>
    <col min="16355" max="16384" width="9" style="3"/>
  </cols>
  <sheetData>
    <row r="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510</v>
      </c>
      <c r="D4" s="10"/>
      <c r="E4" s="10"/>
      <c r="F4" s="11"/>
      <c r="G4" s="12" t="s">
        <v>4</v>
      </c>
      <c r="H4" s="67">
        <f>SUM(I14:I24)+J7</f>
        <v>92.6954177897574</v>
      </c>
      <c r="I4" s="29" t="s">
        <v>5</v>
      </c>
      <c r="J4" s="29" t="str">
        <f>IF(AND(H4&gt;=90),"优",IF(AND(H4&gt;=80,H4&lt;90),"良",IF(AND(H4&gt;=60,H4&lt;80),"中",IF(AND(H4&lt;60),"差",0))))</f>
        <v>优</v>
      </c>
    </row>
    <row r="5" s="2" customFormat="1" ht="19" customHeight="1" spans="1:10">
      <c r="A5" s="9" t="s">
        <v>6</v>
      </c>
      <c r="B5" s="10"/>
      <c r="C5" s="13" t="s">
        <v>7</v>
      </c>
      <c r="D5" s="14"/>
      <c r="E5" s="14"/>
      <c r="F5" s="15"/>
      <c r="G5" s="12" t="s">
        <v>8</v>
      </c>
      <c r="H5" s="10" t="s">
        <v>511</v>
      </c>
      <c r="I5" s="10"/>
      <c r="J5" s="11"/>
    </row>
    <row r="6" s="2" customFormat="1" ht="27" customHeight="1" spans="1:10">
      <c r="A6" s="17" t="s">
        <v>10</v>
      </c>
      <c r="B6" s="18"/>
      <c r="C6" s="19"/>
      <c r="D6" s="20"/>
      <c r="E6" s="12" t="s">
        <v>11</v>
      </c>
      <c r="F6" s="12" t="s">
        <v>12</v>
      </c>
      <c r="G6" s="12" t="s">
        <v>13</v>
      </c>
      <c r="H6" s="12" t="s">
        <v>14</v>
      </c>
      <c r="I6" s="12" t="s">
        <v>15</v>
      </c>
      <c r="J6" s="29" t="s">
        <v>16</v>
      </c>
    </row>
    <row r="7" s="2" customFormat="1" ht="20" customHeight="1" spans="1:10">
      <c r="A7" s="21"/>
      <c r="B7" s="22"/>
      <c r="C7" s="9" t="s">
        <v>17</v>
      </c>
      <c r="D7" s="11"/>
      <c r="E7" s="12">
        <f t="shared" ref="E7:H7" si="0">SUM(E8:E10)</f>
        <v>371</v>
      </c>
      <c r="F7" s="12">
        <f t="shared" si="0"/>
        <v>371</v>
      </c>
      <c r="G7" s="12">
        <f t="shared" si="0"/>
        <v>100</v>
      </c>
      <c r="H7" s="23">
        <f t="shared" si="0"/>
        <v>0.269541778975741</v>
      </c>
      <c r="I7" s="12">
        <v>10</v>
      </c>
      <c r="J7" s="67">
        <f>H7*I7</f>
        <v>2.69541778975741</v>
      </c>
    </row>
    <row r="8" s="2" customFormat="1" ht="20" customHeight="1" spans="1:10">
      <c r="A8" s="21"/>
      <c r="B8" s="22"/>
      <c r="C8" s="9" t="s">
        <v>18</v>
      </c>
      <c r="D8" s="11"/>
      <c r="E8" s="12"/>
      <c r="F8" s="12"/>
      <c r="G8" s="12"/>
      <c r="H8" s="23"/>
      <c r="I8" s="12" t="s">
        <v>19</v>
      </c>
      <c r="J8" s="12" t="s">
        <v>19</v>
      </c>
    </row>
    <row r="9" s="2" customFormat="1" ht="20" customHeight="1" spans="1:10">
      <c r="A9" s="21"/>
      <c r="B9" s="22"/>
      <c r="C9" s="9" t="s">
        <v>20</v>
      </c>
      <c r="D9" s="11"/>
      <c r="E9" s="12">
        <v>371</v>
      </c>
      <c r="F9" s="12">
        <v>371</v>
      </c>
      <c r="G9" s="12">
        <v>100</v>
      </c>
      <c r="H9" s="23">
        <f t="shared" ref="H8:H10" si="1">G9/F9</f>
        <v>0.269541778975741</v>
      </c>
      <c r="I9" s="12" t="s">
        <v>19</v>
      </c>
      <c r="J9" s="12" t="s">
        <v>19</v>
      </c>
    </row>
    <row r="10" s="2" customFormat="1" ht="20" customHeight="1" spans="1:10">
      <c r="A10" s="24"/>
      <c r="B10" s="25"/>
      <c r="C10" s="9" t="s">
        <v>21</v>
      </c>
      <c r="D10" s="11"/>
      <c r="E10" s="12"/>
      <c r="F10" s="12"/>
      <c r="G10" s="12"/>
      <c r="H10" s="23"/>
      <c r="I10" s="12" t="s">
        <v>19</v>
      </c>
      <c r="J10" s="12" t="s">
        <v>19</v>
      </c>
    </row>
    <row r="11" s="2" customFormat="1" ht="20" customHeight="1" spans="1:10">
      <c r="A11" s="17" t="s">
        <v>22</v>
      </c>
      <c r="B11" s="18"/>
      <c r="C11" s="12" t="s">
        <v>23</v>
      </c>
      <c r="D11" s="12"/>
      <c r="E11" s="12"/>
      <c r="F11" s="12"/>
      <c r="G11" s="10" t="s">
        <v>24</v>
      </c>
      <c r="H11" s="10"/>
      <c r="I11" s="10"/>
      <c r="J11" s="11"/>
    </row>
    <row r="12" s="2" customFormat="1" ht="24" customHeight="1" spans="1:10">
      <c r="A12" s="24"/>
      <c r="B12" s="25"/>
      <c r="C12" s="26" t="s">
        <v>512</v>
      </c>
      <c r="D12" s="27"/>
      <c r="E12" s="27"/>
      <c r="F12" s="27"/>
      <c r="G12" s="16" t="s">
        <v>512</v>
      </c>
      <c r="H12" s="16"/>
      <c r="I12" s="16"/>
      <c r="J12" s="52"/>
    </row>
    <row r="13" s="2" customFormat="1" ht="33" customHeight="1" spans="1:10">
      <c r="A13" s="28" t="s">
        <v>27</v>
      </c>
      <c r="B13" s="12" t="s">
        <v>28</v>
      </c>
      <c r="C13" s="12" t="s">
        <v>29</v>
      </c>
      <c r="D13" s="12" t="s">
        <v>30</v>
      </c>
      <c r="E13" s="12" t="s">
        <v>31</v>
      </c>
      <c r="F13" s="12" t="s">
        <v>32</v>
      </c>
      <c r="G13" s="12" t="s">
        <v>15</v>
      </c>
      <c r="H13" s="29" t="s">
        <v>33</v>
      </c>
      <c r="I13" s="51" t="s">
        <v>16</v>
      </c>
      <c r="J13" s="12" t="s">
        <v>34</v>
      </c>
    </row>
    <row r="14" s="2" customFormat="1" ht="24" customHeight="1" spans="1:10">
      <c r="A14" s="30"/>
      <c r="B14" s="31" t="s">
        <v>35</v>
      </c>
      <c r="C14" s="12" t="s">
        <v>36</v>
      </c>
      <c r="D14" s="12" t="s">
        <v>513</v>
      </c>
      <c r="E14" s="29" t="s">
        <v>64</v>
      </c>
      <c r="F14" s="32" t="s">
        <v>125</v>
      </c>
      <c r="G14" s="12">
        <v>10</v>
      </c>
      <c r="H14" s="23">
        <v>1</v>
      </c>
      <c r="I14" s="12">
        <f>G14*H14</f>
        <v>10</v>
      </c>
      <c r="J14" s="12"/>
    </row>
    <row r="15" s="2" customFormat="1" ht="19" customHeight="1" spans="1:10">
      <c r="A15" s="30"/>
      <c r="B15" s="31"/>
      <c r="C15" s="12" t="s">
        <v>36</v>
      </c>
      <c r="D15" s="12" t="s">
        <v>514</v>
      </c>
      <c r="E15" s="29" t="s">
        <v>158</v>
      </c>
      <c r="F15" s="32" t="s">
        <v>42</v>
      </c>
      <c r="G15" s="12">
        <v>10</v>
      </c>
      <c r="H15" s="23">
        <v>1</v>
      </c>
      <c r="I15" s="12">
        <f>G15*H15</f>
        <v>10</v>
      </c>
      <c r="J15" s="12"/>
    </row>
    <row r="16" s="2" customFormat="1" ht="24" customHeight="1" spans="1:10">
      <c r="A16" s="30"/>
      <c r="B16" s="33"/>
      <c r="C16" s="12" t="s">
        <v>40</v>
      </c>
      <c r="D16" s="12" t="s">
        <v>184</v>
      </c>
      <c r="E16" s="29" t="s">
        <v>346</v>
      </c>
      <c r="F16" s="32" t="s">
        <v>346</v>
      </c>
      <c r="G16" s="12">
        <v>10</v>
      </c>
      <c r="H16" s="23">
        <v>1</v>
      </c>
      <c r="I16" s="12">
        <f t="shared" ref="I16:I24" si="2">G16*H16</f>
        <v>10</v>
      </c>
      <c r="J16" s="12"/>
    </row>
    <row r="17" s="2" customFormat="1" ht="19" customHeight="1" spans="1:10">
      <c r="A17" s="30"/>
      <c r="B17" s="33"/>
      <c r="C17" s="12" t="s">
        <v>43</v>
      </c>
      <c r="D17" s="12" t="s">
        <v>89</v>
      </c>
      <c r="E17" s="32" t="s">
        <v>42</v>
      </c>
      <c r="F17" s="32" t="s">
        <v>42</v>
      </c>
      <c r="G17" s="12">
        <v>10</v>
      </c>
      <c r="H17" s="23">
        <v>1</v>
      </c>
      <c r="I17" s="12">
        <f t="shared" si="2"/>
        <v>10</v>
      </c>
      <c r="J17" s="12"/>
    </row>
    <row r="18" s="2" customFormat="1" ht="19" customHeight="1" spans="1:10">
      <c r="A18" s="30"/>
      <c r="B18" s="36"/>
      <c r="C18" s="12" t="s">
        <v>45</v>
      </c>
      <c r="D18" s="12" t="s">
        <v>112</v>
      </c>
      <c r="E18" s="29" t="s">
        <v>515</v>
      </c>
      <c r="F18" s="32" t="s">
        <v>516</v>
      </c>
      <c r="G18" s="12">
        <v>10</v>
      </c>
      <c r="H18" s="23">
        <v>1</v>
      </c>
      <c r="I18" s="12">
        <f t="shared" si="2"/>
        <v>10</v>
      </c>
      <c r="J18" s="12"/>
    </row>
    <row r="19" s="2" customFormat="1" ht="19" customHeight="1" spans="1:10">
      <c r="A19" s="30"/>
      <c r="B19" s="31" t="s">
        <v>49</v>
      </c>
      <c r="C19" s="12" t="s">
        <v>50</v>
      </c>
      <c r="D19" s="12" t="s">
        <v>517</v>
      </c>
      <c r="E19" s="29" t="s">
        <v>336</v>
      </c>
      <c r="F19" s="32" t="s">
        <v>336</v>
      </c>
      <c r="G19" s="12">
        <v>5</v>
      </c>
      <c r="H19" s="23">
        <v>1</v>
      </c>
      <c r="I19" s="12">
        <f t="shared" si="2"/>
        <v>5</v>
      </c>
      <c r="J19" s="12"/>
    </row>
    <row r="20" s="2" customFormat="1" ht="19" customHeight="1" spans="1:10">
      <c r="A20" s="30"/>
      <c r="B20" s="33"/>
      <c r="C20" s="12" t="s">
        <v>54</v>
      </c>
      <c r="D20" s="12" t="s">
        <v>518</v>
      </c>
      <c r="E20" s="29" t="s">
        <v>519</v>
      </c>
      <c r="F20" s="32" t="s">
        <v>520</v>
      </c>
      <c r="G20" s="12">
        <v>5</v>
      </c>
      <c r="H20" s="23">
        <v>1</v>
      </c>
      <c r="I20" s="12">
        <f t="shared" si="2"/>
        <v>5</v>
      </c>
      <c r="J20" s="12"/>
    </row>
    <row r="21" s="2" customFormat="1" ht="19" customHeight="1" spans="1:10">
      <c r="A21" s="30"/>
      <c r="B21" s="33"/>
      <c r="C21" s="12" t="s">
        <v>58</v>
      </c>
      <c r="D21" s="12" t="s">
        <v>521</v>
      </c>
      <c r="E21" s="29" t="s">
        <v>336</v>
      </c>
      <c r="F21" s="32" t="s">
        <v>336</v>
      </c>
      <c r="G21" s="12">
        <v>10</v>
      </c>
      <c r="H21" s="23">
        <v>1</v>
      </c>
      <c r="I21" s="12">
        <f t="shared" si="2"/>
        <v>10</v>
      </c>
      <c r="J21" s="12"/>
    </row>
    <row r="22" s="2" customFormat="1" ht="24" customHeight="1" spans="1:10">
      <c r="A22" s="30"/>
      <c r="B22" s="36"/>
      <c r="C22" s="12" t="s">
        <v>59</v>
      </c>
      <c r="D22" s="12" t="s">
        <v>522</v>
      </c>
      <c r="E22" s="29" t="s">
        <v>336</v>
      </c>
      <c r="F22" s="32" t="s">
        <v>336</v>
      </c>
      <c r="G22" s="12">
        <v>10</v>
      </c>
      <c r="H22" s="23">
        <v>1</v>
      </c>
      <c r="I22" s="12">
        <f t="shared" si="2"/>
        <v>10</v>
      </c>
      <c r="J22" s="12"/>
    </row>
    <row r="23" s="2" customFormat="1" ht="20" customHeight="1" spans="1:10">
      <c r="A23" s="30"/>
      <c r="B23" s="33" t="s">
        <v>62</v>
      </c>
      <c r="C23" s="31" t="s">
        <v>63</v>
      </c>
      <c r="D23" s="12" t="s">
        <v>63</v>
      </c>
      <c r="E23" s="29" t="s">
        <v>64</v>
      </c>
      <c r="F23" s="32" t="s">
        <v>125</v>
      </c>
      <c r="G23" s="12">
        <v>10</v>
      </c>
      <c r="H23" s="23">
        <v>1</v>
      </c>
      <c r="I23" s="12">
        <f t="shared" si="2"/>
        <v>10</v>
      </c>
      <c r="J23" s="12"/>
    </row>
    <row r="24" s="2" customFormat="1" ht="20" customHeight="1" spans="1:10">
      <c r="A24" s="30"/>
      <c r="B24" s="36"/>
      <c r="C24" s="36"/>
      <c r="D24" s="12"/>
      <c r="E24" s="29"/>
      <c r="F24" s="29"/>
      <c r="G24" s="12"/>
      <c r="H24" s="23"/>
      <c r="I24" s="12">
        <f t="shared" si="2"/>
        <v>0</v>
      </c>
      <c r="J24" s="12"/>
    </row>
    <row r="25" s="2" customFormat="1" ht="23" customHeight="1" spans="1:10">
      <c r="A25" s="37" t="s">
        <v>66</v>
      </c>
      <c r="B25" s="38"/>
      <c r="C25" s="39" t="s">
        <v>67</v>
      </c>
      <c r="D25" s="40"/>
      <c r="E25" s="40"/>
      <c r="F25" s="40"/>
      <c r="G25" s="39"/>
      <c r="H25" s="41"/>
      <c r="I25" s="39"/>
      <c r="J25" s="39"/>
    </row>
    <row r="26" s="3" customFormat="1" ht="24" customHeight="1" spans="1:10">
      <c r="A26" s="37" t="s">
        <v>68</v>
      </c>
      <c r="B26" s="38"/>
      <c r="C26" s="39"/>
      <c r="D26" s="40"/>
      <c r="E26" s="40"/>
      <c r="F26" s="40"/>
      <c r="G26" s="39"/>
      <c r="H26" s="41"/>
      <c r="I26" s="39"/>
      <c r="J26" s="39"/>
    </row>
    <row r="27" s="3" customFormat="1" ht="24" customHeight="1" spans="1:10">
      <c r="A27" s="37" t="s">
        <v>69</v>
      </c>
      <c r="B27" s="38"/>
      <c r="C27" s="39"/>
      <c r="D27" s="40"/>
      <c r="E27" s="40"/>
      <c r="F27" s="40"/>
      <c r="G27" s="39"/>
      <c r="H27" s="41"/>
      <c r="I27" s="39"/>
      <c r="J27" s="39"/>
    </row>
    <row r="28" s="4" customFormat="1" ht="21" customHeight="1" spans="1:10">
      <c r="A28" s="42" t="s">
        <v>70</v>
      </c>
      <c r="B28" s="42"/>
      <c r="C28" s="43"/>
      <c r="D28" s="43"/>
      <c r="E28" s="43"/>
      <c r="F28" s="43"/>
      <c r="G28" s="43" t="s">
        <v>72</v>
      </c>
      <c r="H28" s="43"/>
      <c r="I28" s="43"/>
      <c r="J28" s="43"/>
    </row>
    <row r="29" s="4" customFormat="1" ht="9" customHeight="1" spans="1:10">
      <c r="A29" s="42"/>
      <c r="B29" s="42"/>
      <c r="C29" s="44"/>
      <c r="D29" s="44"/>
      <c r="E29" s="44"/>
      <c r="F29" s="44"/>
      <c r="G29" s="44"/>
      <c r="H29" s="44"/>
      <c r="I29" s="44"/>
      <c r="J29" s="44"/>
    </row>
    <row r="30" s="4" customFormat="1" ht="16" customHeight="1" spans="1:10">
      <c r="A30" s="45" t="s">
        <v>73</v>
      </c>
      <c r="B30" s="45"/>
      <c r="C30" s="46"/>
      <c r="D30" s="46"/>
      <c r="E30" s="46"/>
      <c r="F30" s="46"/>
      <c r="G30" s="46"/>
      <c r="H30" s="42"/>
      <c r="I30" s="46"/>
      <c r="J30" s="46"/>
    </row>
    <row r="31" s="1" customFormat="1" ht="24" customHeight="1" spans="1:10">
      <c r="A31" s="47" t="s">
        <v>74</v>
      </c>
      <c r="B31" s="47"/>
      <c r="C31" s="47"/>
      <c r="D31" s="47"/>
      <c r="E31" s="47"/>
      <c r="F31" s="47"/>
      <c r="G31" s="47"/>
      <c r="H31" s="48"/>
      <c r="I31" s="47"/>
      <c r="J31" s="47"/>
    </row>
    <row r="32" s="1" customFormat="1" ht="16" customHeight="1" spans="1:1">
      <c r="A32" s="2" t="s">
        <v>75</v>
      </c>
    </row>
    <row r="33" s="1" customFormat="1" ht="24" customHeight="1" spans="1:10">
      <c r="A33" s="49" t="s">
        <v>76</v>
      </c>
      <c r="B33" s="49"/>
      <c r="C33" s="49"/>
      <c r="D33" s="49"/>
      <c r="E33" s="49"/>
      <c r="F33" s="49"/>
      <c r="G33" s="49"/>
      <c r="H33" s="49"/>
      <c r="I33" s="49"/>
      <c r="J33" s="49"/>
    </row>
    <row r="34" s="1" customFormat="1" ht="18" customHeight="1" spans="1:10">
      <c r="A34" s="49" t="s">
        <v>77</v>
      </c>
      <c r="B34" s="50"/>
      <c r="C34" s="50"/>
      <c r="D34" s="50"/>
      <c r="E34" s="50"/>
      <c r="F34" s="50"/>
      <c r="G34" s="50"/>
      <c r="H34" s="50"/>
      <c r="I34" s="50"/>
      <c r="J34" s="50"/>
    </row>
    <row r="35" s="1" customFormat="1" ht="16" customHeight="1" spans="1:10">
      <c r="A35" s="2" t="s">
        <v>78</v>
      </c>
      <c r="B35" s="2"/>
      <c r="C35" s="2"/>
      <c r="D35" s="2"/>
      <c r="E35" s="2"/>
      <c r="F35" s="2"/>
      <c r="G35" s="2"/>
      <c r="H35" s="51"/>
      <c r="I35" s="2"/>
      <c r="J35" s="2"/>
    </row>
    <row r="36" s="1" customFormat="1" ht="16" customHeight="1" spans="1:10">
      <c r="A36" s="2" t="s">
        <v>79</v>
      </c>
      <c r="B36" s="2"/>
      <c r="C36" s="2"/>
      <c r="D36" s="2"/>
      <c r="E36" s="2"/>
      <c r="F36" s="2"/>
      <c r="G36" s="2"/>
      <c r="H36" s="51"/>
      <c r="I36" s="2"/>
      <c r="J36"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5:B25"/>
    <mergeCell ref="C25:J25"/>
    <mergeCell ref="A26:B26"/>
    <mergeCell ref="C26:J26"/>
    <mergeCell ref="A27:B27"/>
    <mergeCell ref="C27:J27"/>
    <mergeCell ref="A28:B28"/>
    <mergeCell ref="A31:J31"/>
    <mergeCell ref="A33:J33"/>
    <mergeCell ref="A34:J34"/>
    <mergeCell ref="A13:A24"/>
    <mergeCell ref="B14:B18"/>
    <mergeCell ref="B19:B22"/>
    <mergeCell ref="B23:B24"/>
    <mergeCell ref="C23:C24"/>
    <mergeCell ref="A6:B10"/>
    <mergeCell ref="A11:B12"/>
  </mergeCells>
  <printOptions horizontalCentered="1"/>
  <pageMargins left="0.511805555555556" right="0.314583333333333" top="0.802777777777778" bottom="0.60625" header="0.5" footer="0.5"/>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6"/>
  <sheetViews>
    <sheetView workbookViewId="0">
      <selection activeCell="L17" sqref="L17"/>
    </sheetView>
  </sheetViews>
  <sheetFormatPr defaultColWidth="9" defaultRowHeight="13.5"/>
  <cols>
    <col min="1" max="2" width="5.125" style="1" customWidth="1"/>
    <col min="3" max="3" width="9.00833333333333" style="1" customWidth="1"/>
    <col min="4" max="4" width="19.125" style="1" customWidth="1"/>
    <col min="5" max="6" width="8.625" style="1" customWidth="1"/>
    <col min="7" max="7" width="10.0083333333333" style="1" customWidth="1"/>
    <col min="8" max="8" width="8.625" style="5" customWidth="1"/>
    <col min="9" max="9" width="5.75833333333333" style="1" customWidth="1"/>
    <col min="10" max="10" width="15.625" style="1" customWidth="1"/>
    <col min="11" max="16354" width="9" style="1"/>
    <col min="16355" max="16384" width="9" style="3"/>
  </cols>
  <sheetData>
    <row r="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97</v>
      </c>
      <c r="D4" s="10"/>
      <c r="E4" s="10"/>
      <c r="F4" s="11"/>
      <c r="G4" s="12" t="s">
        <v>4</v>
      </c>
      <c r="H4" s="12">
        <f>SUM(I14:I24)+J7</f>
        <v>100</v>
      </c>
      <c r="I4" s="29" t="s">
        <v>5</v>
      </c>
      <c r="J4" s="29" t="str">
        <f>IF(AND(H4&gt;=90),"优",IF(AND(H4&gt;=80,H4&lt;90),"良",IF(AND(H4&gt;=60,H4&lt;80),"中",IF(AND(H4&lt;60),"差",0))))</f>
        <v>优</v>
      </c>
    </row>
    <row r="5" s="2" customFormat="1" ht="24" customHeight="1" spans="1:10">
      <c r="A5" s="9" t="s">
        <v>6</v>
      </c>
      <c r="B5" s="10"/>
      <c r="C5" s="13" t="s">
        <v>7</v>
      </c>
      <c r="D5" s="14"/>
      <c r="E5" s="14"/>
      <c r="F5" s="15"/>
      <c r="G5" s="12" t="s">
        <v>8</v>
      </c>
      <c r="H5" s="16" t="s">
        <v>81</v>
      </c>
      <c r="I5" s="16"/>
      <c r="J5" s="52"/>
    </row>
    <row r="6" s="2" customFormat="1" ht="27" customHeight="1" spans="1:10">
      <c r="A6" s="17" t="s">
        <v>10</v>
      </c>
      <c r="B6" s="18"/>
      <c r="C6" s="19"/>
      <c r="D6" s="20"/>
      <c r="E6" s="12" t="s">
        <v>11</v>
      </c>
      <c r="F6" s="12" t="s">
        <v>12</v>
      </c>
      <c r="G6" s="12" t="s">
        <v>13</v>
      </c>
      <c r="H6" s="12" t="s">
        <v>14</v>
      </c>
      <c r="I6" s="12" t="s">
        <v>15</v>
      </c>
      <c r="J6" s="29" t="s">
        <v>16</v>
      </c>
    </row>
    <row r="7" s="2" customFormat="1" ht="18" customHeight="1" spans="1:10">
      <c r="A7" s="21"/>
      <c r="B7" s="22"/>
      <c r="C7" s="9" t="s">
        <v>17</v>
      </c>
      <c r="D7" s="11"/>
      <c r="E7" s="12">
        <f t="shared" ref="E7:H7" si="0">SUM(E8:E10)</f>
        <v>0</v>
      </c>
      <c r="F7" s="12">
        <f t="shared" si="0"/>
        <v>150</v>
      </c>
      <c r="G7" s="12">
        <f t="shared" si="0"/>
        <v>150</v>
      </c>
      <c r="H7" s="23">
        <f t="shared" si="0"/>
        <v>1</v>
      </c>
      <c r="I7" s="12">
        <v>10</v>
      </c>
      <c r="J7" s="53">
        <f>H7*I7</f>
        <v>10</v>
      </c>
    </row>
    <row r="8" s="2" customFormat="1" ht="18" customHeight="1" spans="1:10">
      <c r="A8" s="21"/>
      <c r="B8" s="22"/>
      <c r="C8" s="9" t="s">
        <v>18</v>
      </c>
      <c r="D8" s="11"/>
      <c r="E8" s="12"/>
      <c r="F8" s="12">
        <v>150</v>
      </c>
      <c r="G8" s="12">
        <v>150</v>
      </c>
      <c r="H8" s="23">
        <f t="shared" ref="H8:H10" si="1">G8/F8</f>
        <v>1</v>
      </c>
      <c r="I8" s="12" t="s">
        <v>19</v>
      </c>
      <c r="J8" s="12" t="s">
        <v>19</v>
      </c>
    </row>
    <row r="9" s="2" customFormat="1" ht="18" customHeight="1" spans="1:10">
      <c r="A9" s="21"/>
      <c r="B9" s="22"/>
      <c r="C9" s="9" t="s">
        <v>20</v>
      </c>
      <c r="D9" s="11"/>
      <c r="E9" s="12"/>
      <c r="F9" s="12"/>
      <c r="G9" s="12"/>
      <c r="H9" s="23"/>
      <c r="I9" s="12" t="s">
        <v>19</v>
      </c>
      <c r="J9" s="12" t="s">
        <v>19</v>
      </c>
    </row>
    <row r="10" s="2" customFormat="1" ht="18" customHeight="1" spans="1:10">
      <c r="A10" s="24"/>
      <c r="B10" s="25"/>
      <c r="C10" s="9" t="s">
        <v>21</v>
      </c>
      <c r="D10" s="11"/>
      <c r="E10" s="12"/>
      <c r="F10" s="12"/>
      <c r="G10" s="12"/>
      <c r="H10" s="23"/>
      <c r="I10" s="12" t="s">
        <v>19</v>
      </c>
      <c r="J10" s="12" t="s">
        <v>19</v>
      </c>
    </row>
    <row r="11" s="2" customFormat="1" ht="20" customHeight="1" spans="1:10">
      <c r="A11" s="17" t="s">
        <v>22</v>
      </c>
      <c r="B11" s="18"/>
      <c r="C11" s="12" t="s">
        <v>23</v>
      </c>
      <c r="D11" s="12"/>
      <c r="E11" s="12"/>
      <c r="F11" s="12"/>
      <c r="G11" s="10" t="s">
        <v>24</v>
      </c>
      <c r="H11" s="10"/>
      <c r="I11" s="10"/>
      <c r="J11" s="11"/>
    </row>
    <row r="12" s="2" customFormat="1" ht="50" customHeight="1" spans="1:10">
      <c r="A12" s="24"/>
      <c r="B12" s="25"/>
      <c r="C12" s="26" t="s">
        <v>98</v>
      </c>
      <c r="D12" s="27"/>
      <c r="E12" s="27"/>
      <c r="F12" s="27"/>
      <c r="G12" s="16" t="s">
        <v>98</v>
      </c>
      <c r="H12" s="16"/>
      <c r="I12" s="16"/>
      <c r="J12" s="52"/>
    </row>
    <row r="13" s="2" customFormat="1" ht="33" customHeight="1" spans="1:10">
      <c r="A13" s="28" t="s">
        <v>27</v>
      </c>
      <c r="B13" s="12" t="s">
        <v>28</v>
      </c>
      <c r="C13" s="12" t="s">
        <v>29</v>
      </c>
      <c r="D13" s="12" t="s">
        <v>30</v>
      </c>
      <c r="E13" s="12" t="s">
        <v>31</v>
      </c>
      <c r="F13" s="12" t="s">
        <v>32</v>
      </c>
      <c r="G13" s="12" t="s">
        <v>15</v>
      </c>
      <c r="H13" s="29" t="s">
        <v>33</v>
      </c>
      <c r="I13" s="51" t="s">
        <v>16</v>
      </c>
      <c r="J13" s="12" t="s">
        <v>34</v>
      </c>
    </row>
    <row r="14" s="2" customFormat="1" ht="24" customHeight="1" spans="1:10">
      <c r="A14" s="30"/>
      <c r="B14" s="31" t="s">
        <v>35</v>
      </c>
      <c r="C14" s="12" t="s">
        <v>36</v>
      </c>
      <c r="D14" s="12" t="s">
        <v>99</v>
      </c>
      <c r="E14" s="32" t="s">
        <v>94</v>
      </c>
      <c r="F14" s="32" t="s">
        <v>95</v>
      </c>
      <c r="G14" s="12">
        <v>10</v>
      </c>
      <c r="H14" s="23">
        <v>1</v>
      </c>
      <c r="I14" s="12">
        <f>G14*H14</f>
        <v>10</v>
      </c>
      <c r="J14" s="12"/>
    </row>
    <row r="15" s="2" customFormat="1" ht="24" customHeight="1" spans="1:10">
      <c r="A15" s="30"/>
      <c r="B15" s="33"/>
      <c r="C15" s="12" t="s">
        <v>36</v>
      </c>
      <c r="D15" s="12" t="s">
        <v>100</v>
      </c>
      <c r="E15" s="29" t="s">
        <v>101</v>
      </c>
      <c r="F15" s="32" t="s">
        <v>102</v>
      </c>
      <c r="G15" s="12">
        <v>10</v>
      </c>
      <c r="H15" s="23">
        <v>1</v>
      </c>
      <c r="I15" s="12">
        <f t="shared" ref="I15:I24" si="2">G15*H15</f>
        <v>10</v>
      </c>
      <c r="J15" s="12"/>
    </row>
    <row r="16" s="2" customFormat="1" ht="18" customHeight="1" spans="1:10">
      <c r="A16" s="30"/>
      <c r="B16" s="33"/>
      <c r="C16" s="12" t="s">
        <v>40</v>
      </c>
      <c r="D16" s="12" t="s">
        <v>87</v>
      </c>
      <c r="E16" s="32" t="s">
        <v>88</v>
      </c>
      <c r="F16" s="32" t="s">
        <v>42</v>
      </c>
      <c r="G16" s="12">
        <v>10</v>
      </c>
      <c r="H16" s="23">
        <v>1</v>
      </c>
      <c r="I16" s="12">
        <f t="shared" si="2"/>
        <v>10</v>
      </c>
      <c r="J16" s="12"/>
    </row>
    <row r="17" s="2" customFormat="1" ht="18" customHeight="1" spans="1:10">
      <c r="A17" s="30"/>
      <c r="B17" s="33"/>
      <c r="C17" s="12" t="s">
        <v>43</v>
      </c>
      <c r="D17" s="12" t="s">
        <v>89</v>
      </c>
      <c r="E17" s="32" t="s">
        <v>42</v>
      </c>
      <c r="F17" s="32" t="s">
        <v>42</v>
      </c>
      <c r="G17" s="12">
        <v>10</v>
      </c>
      <c r="H17" s="23">
        <v>1</v>
      </c>
      <c r="I17" s="12">
        <f t="shared" si="2"/>
        <v>10</v>
      </c>
      <c r="J17" s="12"/>
    </row>
    <row r="18" s="2" customFormat="1" ht="18" customHeight="1" spans="1:10">
      <c r="A18" s="30"/>
      <c r="B18" s="36"/>
      <c r="C18" s="12" t="s">
        <v>45</v>
      </c>
      <c r="D18" s="12" t="s">
        <v>90</v>
      </c>
      <c r="E18" s="32" t="s">
        <v>91</v>
      </c>
      <c r="F18" s="32" t="s">
        <v>91</v>
      </c>
      <c r="G18" s="12">
        <v>10</v>
      </c>
      <c r="H18" s="23">
        <v>1</v>
      </c>
      <c r="I18" s="12">
        <f t="shared" si="2"/>
        <v>10</v>
      </c>
      <c r="J18" s="12"/>
    </row>
    <row r="19" s="2" customFormat="1" ht="18" customHeight="1" spans="1:10">
      <c r="A19" s="30"/>
      <c r="B19" s="31" t="s">
        <v>49</v>
      </c>
      <c r="C19" s="12" t="s">
        <v>50</v>
      </c>
      <c r="D19" s="12" t="s">
        <v>92</v>
      </c>
      <c r="E19" s="32" t="s">
        <v>61</v>
      </c>
      <c r="F19" s="32" t="s">
        <v>61</v>
      </c>
      <c r="G19" s="12">
        <v>10</v>
      </c>
      <c r="H19" s="23">
        <v>1</v>
      </c>
      <c r="I19" s="12">
        <f t="shared" si="2"/>
        <v>10</v>
      </c>
      <c r="J19" s="12"/>
    </row>
    <row r="20" s="2" customFormat="1" ht="18" customHeight="1" spans="1:10">
      <c r="A20" s="30"/>
      <c r="B20" s="33"/>
      <c r="C20" s="12" t="s">
        <v>54</v>
      </c>
      <c r="D20" s="12" t="s">
        <v>55</v>
      </c>
      <c r="E20" s="32" t="s">
        <v>103</v>
      </c>
      <c r="F20" s="32" t="s">
        <v>104</v>
      </c>
      <c r="G20" s="12">
        <v>10</v>
      </c>
      <c r="H20" s="23">
        <v>1</v>
      </c>
      <c r="I20" s="12">
        <f t="shared" si="2"/>
        <v>10</v>
      </c>
      <c r="J20" s="12"/>
    </row>
    <row r="21" s="2" customFormat="1" ht="18" customHeight="1" spans="1:10">
      <c r="A21" s="30"/>
      <c r="B21" s="33"/>
      <c r="C21" s="12" t="s">
        <v>58</v>
      </c>
      <c r="D21" s="12" t="s">
        <v>93</v>
      </c>
      <c r="E21" s="32" t="s">
        <v>94</v>
      </c>
      <c r="F21" s="32" t="s">
        <v>95</v>
      </c>
      <c r="G21" s="12">
        <v>5</v>
      </c>
      <c r="H21" s="23">
        <v>1</v>
      </c>
      <c r="I21" s="12">
        <f t="shared" si="2"/>
        <v>5</v>
      </c>
      <c r="J21" s="12"/>
    </row>
    <row r="22" s="2" customFormat="1" ht="24" customHeight="1" spans="1:10">
      <c r="A22" s="30"/>
      <c r="B22" s="36"/>
      <c r="C22" s="12" t="s">
        <v>59</v>
      </c>
      <c r="D22" s="12" t="s">
        <v>96</v>
      </c>
      <c r="E22" s="32" t="s">
        <v>61</v>
      </c>
      <c r="F22" s="32" t="s">
        <v>61</v>
      </c>
      <c r="G22" s="12">
        <v>5</v>
      </c>
      <c r="H22" s="23">
        <v>1</v>
      </c>
      <c r="I22" s="12">
        <f t="shared" si="2"/>
        <v>5</v>
      </c>
      <c r="J22" s="12"/>
    </row>
    <row r="23" s="2" customFormat="1" ht="18" customHeight="1" spans="1:10">
      <c r="A23" s="30"/>
      <c r="B23" s="33" t="s">
        <v>62</v>
      </c>
      <c r="C23" s="31" t="s">
        <v>63</v>
      </c>
      <c r="D23" s="12" t="s">
        <v>63</v>
      </c>
      <c r="E23" s="32" t="s">
        <v>64</v>
      </c>
      <c r="F23" s="32" t="s">
        <v>65</v>
      </c>
      <c r="G23" s="12">
        <v>10</v>
      </c>
      <c r="H23" s="23">
        <v>1</v>
      </c>
      <c r="I23" s="12">
        <f t="shared" si="2"/>
        <v>10</v>
      </c>
      <c r="J23" s="12"/>
    </row>
    <row r="24" s="2" customFormat="1" ht="18" customHeight="1" spans="1:10">
      <c r="A24" s="30"/>
      <c r="B24" s="36"/>
      <c r="C24" s="36"/>
      <c r="D24" s="12"/>
      <c r="E24" s="29"/>
      <c r="F24" s="29"/>
      <c r="G24" s="12"/>
      <c r="H24" s="23"/>
      <c r="I24" s="12">
        <f t="shared" si="2"/>
        <v>0</v>
      </c>
      <c r="J24" s="12"/>
    </row>
    <row r="25" s="2" customFormat="1" ht="18" customHeight="1" spans="1:10">
      <c r="A25" s="37" t="s">
        <v>66</v>
      </c>
      <c r="B25" s="38"/>
      <c r="C25" s="39" t="s">
        <v>67</v>
      </c>
      <c r="D25" s="40"/>
      <c r="E25" s="40"/>
      <c r="F25" s="40"/>
      <c r="G25" s="39"/>
      <c r="H25" s="41"/>
      <c r="I25" s="39"/>
      <c r="J25" s="39"/>
    </row>
    <row r="26" s="3" customFormat="1" ht="24" customHeight="1" spans="1:10">
      <c r="A26" s="37" t="s">
        <v>68</v>
      </c>
      <c r="B26" s="38"/>
      <c r="C26" s="39"/>
      <c r="D26" s="40"/>
      <c r="E26" s="40"/>
      <c r="F26" s="40"/>
      <c r="G26" s="39"/>
      <c r="H26" s="41"/>
      <c r="I26" s="39"/>
      <c r="J26" s="39"/>
    </row>
    <row r="27" s="3" customFormat="1" ht="24" customHeight="1" spans="1:10">
      <c r="A27" s="37" t="s">
        <v>69</v>
      </c>
      <c r="B27" s="38"/>
      <c r="C27" s="39"/>
      <c r="D27" s="40"/>
      <c r="E27" s="40"/>
      <c r="F27" s="40"/>
      <c r="G27" s="39"/>
      <c r="H27" s="41"/>
      <c r="I27" s="39"/>
      <c r="J27" s="39"/>
    </row>
    <row r="28" s="4" customFormat="1" ht="21" customHeight="1" spans="1:10">
      <c r="A28" s="42" t="s">
        <v>70</v>
      </c>
      <c r="B28" s="42"/>
      <c r="C28" s="43" t="s">
        <v>71</v>
      </c>
      <c r="D28" s="43"/>
      <c r="E28" s="43"/>
      <c r="F28" s="43"/>
      <c r="G28" s="43" t="s">
        <v>72</v>
      </c>
      <c r="H28" s="43"/>
      <c r="I28" s="43"/>
      <c r="J28" s="43"/>
    </row>
    <row r="29" s="4" customFormat="1" ht="9" customHeight="1" spans="1:10">
      <c r="A29" s="42"/>
      <c r="B29" s="42"/>
      <c r="C29" s="44"/>
      <c r="D29" s="44"/>
      <c r="E29" s="44"/>
      <c r="F29" s="44"/>
      <c r="G29" s="44"/>
      <c r="H29" s="44"/>
      <c r="I29" s="44"/>
      <c r="J29" s="44"/>
    </row>
    <row r="30" s="4" customFormat="1" ht="16" customHeight="1" spans="1:10">
      <c r="A30" s="45" t="s">
        <v>73</v>
      </c>
      <c r="B30" s="45"/>
      <c r="C30" s="46"/>
      <c r="D30" s="46"/>
      <c r="E30" s="46"/>
      <c r="F30" s="46"/>
      <c r="G30" s="46"/>
      <c r="H30" s="42"/>
      <c r="I30" s="46"/>
      <c r="J30" s="46"/>
    </row>
    <row r="31" s="1" customFormat="1" ht="24" customHeight="1" spans="1:10">
      <c r="A31" s="47" t="s">
        <v>74</v>
      </c>
      <c r="B31" s="47"/>
      <c r="C31" s="47"/>
      <c r="D31" s="47"/>
      <c r="E31" s="47"/>
      <c r="F31" s="47"/>
      <c r="G31" s="47"/>
      <c r="H31" s="48"/>
      <c r="I31" s="47"/>
      <c r="J31" s="47"/>
    </row>
    <row r="32" s="1" customFormat="1" ht="16" customHeight="1" spans="1:1">
      <c r="A32" s="2" t="s">
        <v>75</v>
      </c>
    </row>
    <row r="33" s="1" customFormat="1" ht="24" customHeight="1" spans="1:10">
      <c r="A33" s="49" t="s">
        <v>76</v>
      </c>
      <c r="B33" s="49"/>
      <c r="C33" s="49"/>
      <c r="D33" s="49"/>
      <c r="E33" s="49"/>
      <c r="F33" s="49"/>
      <c r="G33" s="49"/>
      <c r="H33" s="49"/>
      <c r="I33" s="49"/>
      <c r="J33" s="49"/>
    </row>
    <row r="34" s="1" customFormat="1" ht="18" customHeight="1" spans="1:10">
      <c r="A34" s="49" t="s">
        <v>77</v>
      </c>
      <c r="B34" s="50"/>
      <c r="C34" s="50"/>
      <c r="D34" s="50"/>
      <c r="E34" s="50"/>
      <c r="F34" s="50"/>
      <c r="G34" s="50"/>
      <c r="H34" s="50"/>
      <c r="I34" s="50"/>
      <c r="J34" s="50"/>
    </row>
    <row r="35" s="1" customFormat="1" ht="16" customHeight="1" spans="1:10">
      <c r="A35" s="2" t="s">
        <v>78</v>
      </c>
      <c r="B35" s="2"/>
      <c r="C35" s="2"/>
      <c r="D35" s="2"/>
      <c r="E35" s="2"/>
      <c r="F35" s="2"/>
      <c r="G35" s="2"/>
      <c r="H35" s="51"/>
      <c r="I35" s="2"/>
      <c r="J35" s="2"/>
    </row>
    <row r="36" s="1" customFormat="1" ht="16" customHeight="1" spans="1:10">
      <c r="A36" s="2" t="s">
        <v>79</v>
      </c>
      <c r="B36" s="2"/>
      <c r="C36" s="2"/>
      <c r="D36" s="2"/>
      <c r="E36" s="2"/>
      <c r="F36" s="2"/>
      <c r="G36" s="2"/>
      <c r="H36" s="51"/>
      <c r="I36" s="2"/>
      <c r="J36"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5:B25"/>
    <mergeCell ref="C25:J25"/>
    <mergeCell ref="A26:B26"/>
    <mergeCell ref="C26:J26"/>
    <mergeCell ref="A27:B27"/>
    <mergeCell ref="C27:J27"/>
    <mergeCell ref="A28:B28"/>
    <mergeCell ref="A31:J31"/>
    <mergeCell ref="A33:J33"/>
    <mergeCell ref="A34:J34"/>
    <mergeCell ref="A13:A24"/>
    <mergeCell ref="B14:B18"/>
    <mergeCell ref="B19:B22"/>
    <mergeCell ref="B23:B24"/>
    <mergeCell ref="C23:C24"/>
    <mergeCell ref="A6:B10"/>
    <mergeCell ref="A11:B12"/>
  </mergeCells>
  <printOptions horizontalCentered="1"/>
  <pageMargins left="0.511805555555556" right="0.314583333333333" top="0.802777777777778" bottom="0.60625" header="0.5" footer="0.5"/>
  <pageSetup paperSize="9" orientation="portrait" horizontalDpi="600"/>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6"/>
  <sheetViews>
    <sheetView topLeftCell="A4" workbookViewId="0">
      <selection activeCell="L17" sqref="L17"/>
    </sheetView>
  </sheetViews>
  <sheetFormatPr defaultColWidth="9" defaultRowHeight="13.5"/>
  <cols>
    <col min="1" max="2" width="5.125" style="1" customWidth="1"/>
    <col min="3" max="3" width="9.00833333333333" style="1" customWidth="1"/>
    <col min="4" max="4" width="19.125" style="1" customWidth="1"/>
    <col min="5" max="6" width="8.625" style="1" customWidth="1"/>
    <col min="7" max="7" width="10.0083333333333" style="1" customWidth="1"/>
    <col min="8" max="8" width="8.625" style="5" customWidth="1"/>
    <col min="9" max="9" width="5.75833333333333" style="1" customWidth="1"/>
    <col min="10" max="10" width="15.625" style="1" customWidth="1"/>
    <col min="11" max="16354" width="9" style="1"/>
    <col min="16355" max="16384" width="9" style="3"/>
  </cols>
  <sheetData>
    <row r="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523</v>
      </c>
      <c r="D4" s="10"/>
      <c r="E4" s="10"/>
      <c r="F4" s="11"/>
      <c r="G4" s="12" t="s">
        <v>4</v>
      </c>
      <c r="H4" s="12">
        <f>SUM(I14:I24)+J7</f>
        <v>100</v>
      </c>
      <c r="I4" s="29" t="s">
        <v>5</v>
      </c>
      <c r="J4" s="29" t="str">
        <f>IF(AND(H4&gt;=90),"优",IF(AND(H4&gt;=80,H4&lt;90),"良",IF(AND(H4&gt;=60,H4&lt;80),"中",IF(AND(H4&lt;60),"差",0))))</f>
        <v>优</v>
      </c>
    </row>
    <row r="5" s="2" customFormat="1" ht="19" customHeight="1" spans="1:10">
      <c r="A5" s="9" t="s">
        <v>6</v>
      </c>
      <c r="B5" s="10"/>
      <c r="C5" s="13" t="s">
        <v>7</v>
      </c>
      <c r="D5" s="14"/>
      <c r="E5" s="14"/>
      <c r="F5" s="15"/>
      <c r="G5" s="12" t="s">
        <v>8</v>
      </c>
      <c r="H5" s="10" t="s">
        <v>312</v>
      </c>
      <c r="I5" s="10"/>
      <c r="J5" s="11"/>
    </row>
    <row r="6" s="2" customFormat="1" ht="27" customHeight="1" spans="1:10">
      <c r="A6" s="17" t="s">
        <v>10</v>
      </c>
      <c r="B6" s="18"/>
      <c r="C6" s="19"/>
      <c r="D6" s="20"/>
      <c r="E6" s="12" t="s">
        <v>11</v>
      </c>
      <c r="F6" s="12" t="s">
        <v>12</v>
      </c>
      <c r="G6" s="12" t="s">
        <v>13</v>
      </c>
      <c r="H6" s="12" t="s">
        <v>14</v>
      </c>
      <c r="I6" s="12" t="s">
        <v>15</v>
      </c>
      <c r="J6" s="29" t="s">
        <v>16</v>
      </c>
    </row>
    <row r="7" s="2" customFormat="1" ht="20" customHeight="1" spans="1:10">
      <c r="A7" s="21"/>
      <c r="B7" s="22"/>
      <c r="C7" s="9" t="s">
        <v>17</v>
      </c>
      <c r="D7" s="11"/>
      <c r="E7" s="12">
        <f t="shared" ref="E7:H7" si="0">SUM(E8:E10)</f>
        <v>0</v>
      </c>
      <c r="F7" s="12">
        <f t="shared" si="0"/>
        <v>5.2</v>
      </c>
      <c r="G7" s="12">
        <f t="shared" si="0"/>
        <v>5.2</v>
      </c>
      <c r="H7" s="23">
        <f t="shared" si="0"/>
        <v>1</v>
      </c>
      <c r="I7" s="12">
        <v>10</v>
      </c>
      <c r="J7" s="53">
        <f>H7*I7</f>
        <v>10</v>
      </c>
    </row>
    <row r="8" s="2" customFormat="1" ht="20" customHeight="1" spans="1:10">
      <c r="A8" s="21"/>
      <c r="B8" s="22"/>
      <c r="C8" s="9" t="s">
        <v>18</v>
      </c>
      <c r="D8" s="11"/>
      <c r="E8" s="12"/>
      <c r="F8" s="12">
        <v>5.2</v>
      </c>
      <c r="G8" s="12">
        <v>5.2</v>
      </c>
      <c r="H8" s="23">
        <f t="shared" ref="H8:H10" si="1">G8/F8</f>
        <v>1</v>
      </c>
      <c r="I8" s="12" t="s">
        <v>19</v>
      </c>
      <c r="J8" s="12" t="s">
        <v>19</v>
      </c>
    </row>
    <row r="9" s="2" customFormat="1" ht="20" customHeight="1" spans="1:10">
      <c r="A9" s="21"/>
      <c r="B9" s="22"/>
      <c r="C9" s="9" t="s">
        <v>20</v>
      </c>
      <c r="D9" s="11"/>
      <c r="E9" s="12"/>
      <c r="F9" s="12"/>
      <c r="G9" s="12"/>
      <c r="H9" s="23"/>
      <c r="I9" s="12" t="s">
        <v>19</v>
      </c>
      <c r="J9" s="12" t="s">
        <v>19</v>
      </c>
    </row>
    <row r="10" s="2" customFormat="1" ht="20" customHeight="1" spans="1:10">
      <c r="A10" s="24"/>
      <c r="B10" s="25"/>
      <c r="C10" s="9" t="s">
        <v>21</v>
      </c>
      <c r="D10" s="11"/>
      <c r="E10" s="12"/>
      <c r="F10" s="12"/>
      <c r="G10" s="12"/>
      <c r="H10" s="23"/>
      <c r="I10" s="12" t="s">
        <v>19</v>
      </c>
      <c r="J10" s="12" t="s">
        <v>19</v>
      </c>
    </row>
    <row r="11" s="2" customFormat="1" ht="20" customHeight="1" spans="1:10">
      <c r="A11" s="17" t="s">
        <v>22</v>
      </c>
      <c r="B11" s="18"/>
      <c r="C11" s="12" t="s">
        <v>23</v>
      </c>
      <c r="D11" s="12"/>
      <c r="E11" s="12"/>
      <c r="F11" s="12"/>
      <c r="G11" s="10" t="s">
        <v>24</v>
      </c>
      <c r="H11" s="10"/>
      <c r="I11" s="10"/>
      <c r="J11" s="11"/>
    </row>
    <row r="12" s="2" customFormat="1" ht="32" customHeight="1" spans="1:10">
      <c r="A12" s="24"/>
      <c r="B12" s="25"/>
      <c r="C12" s="26" t="s">
        <v>524</v>
      </c>
      <c r="D12" s="27"/>
      <c r="E12" s="27"/>
      <c r="F12" s="27"/>
      <c r="G12" s="16" t="s">
        <v>525</v>
      </c>
      <c r="H12" s="16"/>
      <c r="I12" s="16"/>
      <c r="J12" s="52"/>
    </row>
    <row r="13" s="2" customFormat="1" ht="33" customHeight="1" spans="1:10">
      <c r="A13" s="28" t="s">
        <v>27</v>
      </c>
      <c r="B13" s="12" t="s">
        <v>28</v>
      </c>
      <c r="C13" s="12" t="s">
        <v>29</v>
      </c>
      <c r="D13" s="12" t="s">
        <v>30</v>
      </c>
      <c r="E13" s="12" t="s">
        <v>31</v>
      </c>
      <c r="F13" s="12" t="s">
        <v>32</v>
      </c>
      <c r="G13" s="12" t="s">
        <v>15</v>
      </c>
      <c r="H13" s="29" t="s">
        <v>33</v>
      </c>
      <c r="I13" s="51" t="s">
        <v>16</v>
      </c>
      <c r="J13" s="12" t="s">
        <v>34</v>
      </c>
    </row>
    <row r="14" s="2" customFormat="1" ht="19" customHeight="1" spans="1:10">
      <c r="A14" s="30"/>
      <c r="B14" s="31" t="s">
        <v>35</v>
      </c>
      <c r="C14" s="12" t="s">
        <v>36</v>
      </c>
      <c r="D14" s="12" t="s">
        <v>526</v>
      </c>
      <c r="E14" s="32" t="s">
        <v>527</v>
      </c>
      <c r="F14" s="32" t="s">
        <v>528</v>
      </c>
      <c r="G14" s="12">
        <v>10</v>
      </c>
      <c r="H14" s="23">
        <v>1</v>
      </c>
      <c r="I14" s="12">
        <f>G14*H14</f>
        <v>10</v>
      </c>
      <c r="J14" s="12"/>
    </row>
    <row r="15" s="2" customFormat="1" ht="19" customHeight="1" spans="1:10">
      <c r="A15" s="30"/>
      <c r="B15" s="31"/>
      <c r="C15" s="12" t="s">
        <v>36</v>
      </c>
      <c r="D15" s="12" t="s">
        <v>529</v>
      </c>
      <c r="E15" s="32" t="s">
        <v>530</v>
      </c>
      <c r="F15" s="32" t="s">
        <v>531</v>
      </c>
      <c r="G15" s="12">
        <v>10</v>
      </c>
      <c r="H15" s="23">
        <v>1</v>
      </c>
      <c r="I15" s="12">
        <f>G15*H15</f>
        <v>10</v>
      </c>
      <c r="J15" s="12"/>
    </row>
    <row r="16" s="2" customFormat="1" ht="19" customHeight="1" spans="1:10">
      <c r="A16" s="30"/>
      <c r="B16" s="33"/>
      <c r="C16" s="12" t="s">
        <v>40</v>
      </c>
      <c r="D16" s="12" t="s">
        <v>111</v>
      </c>
      <c r="E16" s="32" t="s">
        <v>42</v>
      </c>
      <c r="F16" s="32" t="s">
        <v>42</v>
      </c>
      <c r="G16" s="12">
        <v>10</v>
      </c>
      <c r="H16" s="23">
        <v>1</v>
      </c>
      <c r="I16" s="12">
        <f t="shared" ref="I16:I24" si="2">G16*H16</f>
        <v>10</v>
      </c>
      <c r="J16" s="12"/>
    </row>
    <row r="17" s="2" customFormat="1" ht="19" customHeight="1" spans="1:10">
      <c r="A17" s="30"/>
      <c r="B17" s="33"/>
      <c r="C17" s="12" t="s">
        <v>43</v>
      </c>
      <c r="D17" s="12" t="s">
        <v>89</v>
      </c>
      <c r="E17" s="32" t="s">
        <v>42</v>
      </c>
      <c r="F17" s="32" t="s">
        <v>42</v>
      </c>
      <c r="G17" s="12">
        <v>10</v>
      </c>
      <c r="H17" s="23">
        <v>1</v>
      </c>
      <c r="I17" s="12">
        <f t="shared" si="2"/>
        <v>10</v>
      </c>
      <c r="J17" s="12"/>
    </row>
    <row r="18" s="2" customFormat="1" ht="19" customHeight="1" spans="1:10">
      <c r="A18" s="30"/>
      <c r="B18" s="36"/>
      <c r="C18" s="12" t="s">
        <v>45</v>
      </c>
      <c r="D18" s="12" t="s">
        <v>112</v>
      </c>
      <c r="E18" s="32" t="s">
        <v>532</v>
      </c>
      <c r="F18" s="32" t="s">
        <v>533</v>
      </c>
      <c r="G18" s="12">
        <v>10</v>
      </c>
      <c r="H18" s="23">
        <v>1</v>
      </c>
      <c r="I18" s="12">
        <f t="shared" si="2"/>
        <v>10</v>
      </c>
      <c r="J18" s="12"/>
    </row>
    <row r="19" s="2" customFormat="1" ht="19" customHeight="1" spans="1:10">
      <c r="A19" s="30"/>
      <c r="B19" s="31" t="s">
        <v>49</v>
      </c>
      <c r="C19" s="12" t="s">
        <v>50</v>
      </c>
      <c r="D19" s="12" t="s">
        <v>534</v>
      </c>
      <c r="E19" s="32" t="s">
        <v>535</v>
      </c>
      <c r="F19" s="32" t="s">
        <v>536</v>
      </c>
      <c r="G19" s="12">
        <v>10</v>
      </c>
      <c r="H19" s="23">
        <v>1</v>
      </c>
      <c r="I19" s="12">
        <f t="shared" si="2"/>
        <v>10</v>
      </c>
      <c r="J19" s="12"/>
    </row>
    <row r="20" s="2" customFormat="1" ht="19" customHeight="1" spans="1:10">
      <c r="A20" s="30"/>
      <c r="B20" s="33"/>
      <c r="C20" s="12" t="s">
        <v>54</v>
      </c>
      <c r="D20" s="12" t="s">
        <v>537</v>
      </c>
      <c r="E20" s="32" t="s">
        <v>538</v>
      </c>
      <c r="F20" s="32" t="s">
        <v>539</v>
      </c>
      <c r="G20" s="12">
        <v>10</v>
      </c>
      <c r="H20" s="23">
        <v>1</v>
      </c>
      <c r="I20" s="12">
        <f t="shared" si="2"/>
        <v>10</v>
      </c>
      <c r="J20" s="12"/>
    </row>
    <row r="21" s="2" customFormat="1" ht="19" customHeight="1" spans="1:10">
      <c r="A21" s="30"/>
      <c r="B21" s="33"/>
      <c r="C21" s="12" t="s">
        <v>58</v>
      </c>
      <c r="D21" s="12"/>
      <c r="E21" s="32"/>
      <c r="F21" s="32"/>
      <c r="G21" s="12"/>
      <c r="H21" s="23"/>
      <c r="I21" s="12">
        <f t="shared" si="2"/>
        <v>0</v>
      </c>
      <c r="J21" s="12"/>
    </row>
    <row r="22" s="2" customFormat="1" ht="24" customHeight="1" spans="1:10">
      <c r="A22" s="30"/>
      <c r="B22" s="36"/>
      <c r="C22" s="12" t="s">
        <v>59</v>
      </c>
      <c r="D22" s="12" t="s">
        <v>121</v>
      </c>
      <c r="E22" s="32" t="s">
        <v>122</v>
      </c>
      <c r="F22" s="32" t="s">
        <v>123</v>
      </c>
      <c r="G22" s="12">
        <v>10</v>
      </c>
      <c r="H22" s="23">
        <v>1</v>
      </c>
      <c r="I22" s="12">
        <f t="shared" si="2"/>
        <v>10</v>
      </c>
      <c r="J22" s="12"/>
    </row>
    <row r="23" s="2" customFormat="1" ht="20" customHeight="1" spans="1:10">
      <c r="A23" s="30"/>
      <c r="B23" s="33" t="s">
        <v>62</v>
      </c>
      <c r="C23" s="31" t="s">
        <v>63</v>
      </c>
      <c r="D23" s="12" t="s">
        <v>124</v>
      </c>
      <c r="E23" s="32" t="s">
        <v>64</v>
      </c>
      <c r="F23" s="32" t="s">
        <v>125</v>
      </c>
      <c r="G23" s="12">
        <v>10</v>
      </c>
      <c r="H23" s="23">
        <v>1</v>
      </c>
      <c r="I23" s="12">
        <f t="shared" si="2"/>
        <v>10</v>
      </c>
      <c r="J23" s="12"/>
    </row>
    <row r="24" s="2" customFormat="1" ht="20" customHeight="1" spans="1:10">
      <c r="A24" s="30"/>
      <c r="B24" s="36"/>
      <c r="C24" s="36"/>
      <c r="D24" s="12"/>
      <c r="E24" s="32"/>
      <c r="F24" s="32"/>
      <c r="G24" s="12"/>
      <c r="H24" s="23"/>
      <c r="I24" s="12">
        <f t="shared" si="2"/>
        <v>0</v>
      </c>
      <c r="J24" s="12"/>
    </row>
    <row r="25" s="2" customFormat="1" ht="23" customHeight="1" spans="1:10">
      <c r="A25" s="37" t="s">
        <v>66</v>
      </c>
      <c r="B25" s="38"/>
      <c r="C25" s="39" t="s">
        <v>540</v>
      </c>
      <c r="D25" s="40"/>
      <c r="E25" s="40"/>
      <c r="F25" s="40"/>
      <c r="G25" s="39"/>
      <c r="H25" s="41"/>
      <c r="I25" s="39"/>
      <c r="J25" s="39"/>
    </row>
    <row r="26" s="3" customFormat="1" ht="24" customHeight="1" spans="1:10">
      <c r="A26" s="37" t="s">
        <v>68</v>
      </c>
      <c r="B26" s="38"/>
      <c r="C26" s="39"/>
      <c r="D26" s="40"/>
      <c r="E26" s="40"/>
      <c r="F26" s="40"/>
      <c r="G26" s="39"/>
      <c r="H26" s="41"/>
      <c r="I26" s="39"/>
      <c r="J26" s="39"/>
    </row>
    <row r="27" s="3" customFormat="1" ht="24" customHeight="1" spans="1:10">
      <c r="A27" s="37" t="s">
        <v>69</v>
      </c>
      <c r="B27" s="38"/>
      <c r="C27" s="39"/>
      <c r="D27" s="40"/>
      <c r="E27" s="40"/>
      <c r="F27" s="40"/>
      <c r="G27" s="39"/>
      <c r="H27" s="41"/>
      <c r="I27" s="39"/>
      <c r="J27" s="39"/>
    </row>
    <row r="28" s="4" customFormat="1" ht="21" customHeight="1" spans="1:10">
      <c r="A28" s="42" t="s">
        <v>70</v>
      </c>
      <c r="B28" s="42"/>
      <c r="C28" s="43" t="s">
        <v>497</v>
      </c>
      <c r="D28" s="43"/>
      <c r="E28" s="43"/>
      <c r="F28" s="43"/>
      <c r="G28" s="43" t="s">
        <v>72</v>
      </c>
      <c r="H28" s="43"/>
      <c r="I28" s="43"/>
      <c r="J28" s="43"/>
    </row>
    <row r="29" s="4" customFormat="1" ht="9" customHeight="1" spans="1:10">
      <c r="A29" s="42"/>
      <c r="B29" s="42"/>
      <c r="C29" s="44"/>
      <c r="D29" s="44"/>
      <c r="E29" s="44"/>
      <c r="F29" s="44"/>
      <c r="G29" s="44"/>
      <c r="H29" s="44"/>
      <c r="I29" s="44"/>
      <c r="J29" s="44"/>
    </row>
    <row r="30" s="4" customFormat="1" ht="16" customHeight="1" spans="1:10">
      <c r="A30" s="45" t="s">
        <v>73</v>
      </c>
      <c r="B30" s="45"/>
      <c r="C30" s="46"/>
      <c r="D30" s="46"/>
      <c r="E30" s="46"/>
      <c r="F30" s="46"/>
      <c r="G30" s="46"/>
      <c r="H30" s="42"/>
      <c r="I30" s="46"/>
      <c r="J30" s="46"/>
    </row>
    <row r="31" s="1" customFormat="1" ht="24" customHeight="1" spans="1:10">
      <c r="A31" s="47" t="s">
        <v>74</v>
      </c>
      <c r="B31" s="47"/>
      <c r="C31" s="47"/>
      <c r="D31" s="47"/>
      <c r="E31" s="47"/>
      <c r="F31" s="47"/>
      <c r="G31" s="47"/>
      <c r="H31" s="48"/>
      <c r="I31" s="47"/>
      <c r="J31" s="47"/>
    </row>
    <row r="32" s="1" customFormat="1" ht="16" customHeight="1" spans="1:1">
      <c r="A32" s="2" t="s">
        <v>75</v>
      </c>
    </row>
    <row r="33" s="1" customFormat="1" ht="24" customHeight="1" spans="1:10">
      <c r="A33" s="49" t="s">
        <v>76</v>
      </c>
      <c r="B33" s="49"/>
      <c r="C33" s="49"/>
      <c r="D33" s="49"/>
      <c r="E33" s="49"/>
      <c r="F33" s="49"/>
      <c r="G33" s="49"/>
      <c r="H33" s="49"/>
      <c r="I33" s="49"/>
      <c r="J33" s="49"/>
    </row>
    <row r="34" s="1" customFormat="1" ht="18" customHeight="1" spans="1:10">
      <c r="A34" s="49" t="s">
        <v>77</v>
      </c>
      <c r="B34" s="50"/>
      <c r="C34" s="50"/>
      <c r="D34" s="50"/>
      <c r="E34" s="50"/>
      <c r="F34" s="50"/>
      <c r="G34" s="50"/>
      <c r="H34" s="50"/>
      <c r="I34" s="50"/>
      <c r="J34" s="50"/>
    </row>
    <row r="35" s="1" customFormat="1" ht="16" customHeight="1" spans="1:10">
      <c r="A35" s="2" t="s">
        <v>78</v>
      </c>
      <c r="B35" s="2"/>
      <c r="C35" s="2"/>
      <c r="D35" s="2"/>
      <c r="E35" s="2"/>
      <c r="F35" s="2"/>
      <c r="G35" s="2"/>
      <c r="H35" s="51"/>
      <c r="I35" s="2"/>
      <c r="J35" s="2"/>
    </row>
    <row r="36" s="1" customFormat="1" ht="16" customHeight="1" spans="1:10">
      <c r="A36" s="2" t="s">
        <v>79</v>
      </c>
      <c r="B36" s="2"/>
      <c r="C36" s="2"/>
      <c r="D36" s="2"/>
      <c r="E36" s="2"/>
      <c r="F36" s="2"/>
      <c r="G36" s="2"/>
      <c r="H36" s="51"/>
      <c r="I36" s="2"/>
      <c r="J36"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5:B25"/>
    <mergeCell ref="C25:J25"/>
    <mergeCell ref="A26:B26"/>
    <mergeCell ref="C26:J26"/>
    <mergeCell ref="A27:B27"/>
    <mergeCell ref="C27:J27"/>
    <mergeCell ref="A28:B28"/>
    <mergeCell ref="A31:J31"/>
    <mergeCell ref="A33:J33"/>
    <mergeCell ref="A34:J34"/>
    <mergeCell ref="A13:A24"/>
    <mergeCell ref="B14:B18"/>
    <mergeCell ref="B19:B22"/>
    <mergeCell ref="B23:B24"/>
    <mergeCell ref="C23:C24"/>
    <mergeCell ref="A6:B10"/>
    <mergeCell ref="A11:B12"/>
  </mergeCells>
  <printOptions horizontalCentered="1"/>
  <pageMargins left="0.511805555555556" right="0.314583333333333" top="0.802777777777778" bottom="0.60625" header="0.5" footer="0.5"/>
  <pageSetup paperSize="9" orientation="portrait" horizontalDpi="600"/>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6"/>
  <sheetViews>
    <sheetView workbookViewId="0">
      <selection activeCell="L17" sqref="L17"/>
    </sheetView>
  </sheetViews>
  <sheetFormatPr defaultColWidth="9" defaultRowHeight="13.5"/>
  <cols>
    <col min="1" max="2" width="5.125" style="1" customWidth="1"/>
    <col min="3" max="3" width="9.00833333333333" style="1" customWidth="1"/>
    <col min="4" max="4" width="19.125" style="1" customWidth="1"/>
    <col min="5" max="6" width="8.625" style="1" customWidth="1"/>
    <col min="7" max="7" width="10.0083333333333" style="1" customWidth="1"/>
    <col min="8" max="8" width="8.625" style="5" customWidth="1"/>
    <col min="9" max="9" width="5.75833333333333" style="1" customWidth="1"/>
    <col min="10" max="10" width="15.625" style="1" customWidth="1"/>
    <col min="11" max="16354" width="9" style="1"/>
    <col min="16355" max="16384" width="9" style="3"/>
  </cols>
  <sheetData>
    <row r="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541</v>
      </c>
      <c r="D4" s="10"/>
      <c r="E4" s="10"/>
      <c r="F4" s="11"/>
      <c r="G4" s="12" t="s">
        <v>4</v>
      </c>
      <c r="H4" s="12">
        <f>SUM(I14:I24)+J7</f>
        <v>100</v>
      </c>
      <c r="I4" s="29" t="s">
        <v>5</v>
      </c>
      <c r="J4" s="29" t="str">
        <f>IF(AND(H4&gt;=90),"优",IF(AND(H4&gt;=80,H4&lt;90),"良",IF(AND(H4&gt;=60,H4&lt;80),"中",IF(AND(H4&lt;60),"差",0))))</f>
        <v>优</v>
      </c>
    </row>
    <row r="5" s="2" customFormat="1" ht="19" customHeight="1" spans="1:10">
      <c r="A5" s="9" t="s">
        <v>6</v>
      </c>
      <c r="B5" s="10"/>
      <c r="C5" s="13" t="s">
        <v>7</v>
      </c>
      <c r="D5" s="14"/>
      <c r="E5" s="14"/>
      <c r="F5" s="15"/>
      <c r="G5" s="12" t="s">
        <v>8</v>
      </c>
      <c r="H5" s="10" t="s">
        <v>312</v>
      </c>
      <c r="I5" s="10"/>
      <c r="J5" s="11"/>
    </row>
    <row r="6" s="2" customFormat="1" ht="27" customHeight="1" spans="1:10">
      <c r="A6" s="17" t="s">
        <v>10</v>
      </c>
      <c r="B6" s="18"/>
      <c r="C6" s="19"/>
      <c r="D6" s="20"/>
      <c r="E6" s="12" t="s">
        <v>11</v>
      </c>
      <c r="F6" s="12" t="s">
        <v>12</v>
      </c>
      <c r="G6" s="12" t="s">
        <v>13</v>
      </c>
      <c r="H6" s="12" t="s">
        <v>14</v>
      </c>
      <c r="I6" s="12" t="s">
        <v>15</v>
      </c>
      <c r="J6" s="29" t="s">
        <v>16</v>
      </c>
    </row>
    <row r="7" s="2" customFormat="1" ht="20" customHeight="1" spans="1:10">
      <c r="A7" s="21"/>
      <c r="B7" s="22"/>
      <c r="C7" s="9" t="s">
        <v>17</v>
      </c>
      <c r="D7" s="11"/>
      <c r="E7" s="12">
        <f t="shared" ref="E7:H7" si="0">SUM(E8:E10)</f>
        <v>0</v>
      </c>
      <c r="F7" s="12">
        <f t="shared" si="0"/>
        <v>8.7</v>
      </c>
      <c r="G7" s="12">
        <f t="shared" si="0"/>
        <v>8.7</v>
      </c>
      <c r="H7" s="23">
        <f t="shared" si="0"/>
        <v>1</v>
      </c>
      <c r="I7" s="12">
        <v>10</v>
      </c>
      <c r="J7" s="53">
        <f>H7*I7</f>
        <v>10</v>
      </c>
    </row>
    <row r="8" s="2" customFormat="1" ht="20" customHeight="1" spans="1:10">
      <c r="A8" s="21"/>
      <c r="B8" s="22"/>
      <c r="C8" s="9" t="s">
        <v>18</v>
      </c>
      <c r="D8" s="11"/>
      <c r="E8" s="12"/>
      <c r="F8" s="12">
        <v>8.7</v>
      </c>
      <c r="G8" s="12">
        <v>8.7</v>
      </c>
      <c r="H8" s="23">
        <f t="shared" ref="H8:H10" si="1">G8/F8</f>
        <v>1</v>
      </c>
      <c r="I8" s="12" t="s">
        <v>19</v>
      </c>
      <c r="J8" s="12" t="s">
        <v>19</v>
      </c>
    </row>
    <row r="9" s="2" customFormat="1" ht="20" customHeight="1" spans="1:10">
      <c r="A9" s="21"/>
      <c r="B9" s="22"/>
      <c r="C9" s="9" t="s">
        <v>20</v>
      </c>
      <c r="D9" s="11"/>
      <c r="E9" s="12"/>
      <c r="F9" s="12"/>
      <c r="G9" s="12"/>
      <c r="H9" s="23"/>
      <c r="I9" s="12" t="s">
        <v>19</v>
      </c>
      <c r="J9" s="12" t="s">
        <v>19</v>
      </c>
    </row>
    <row r="10" s="2" customFormat="1" ht="20" customHeight="1" spans="1:10">
      <c r="A10" s="24"/>
      <c r="B10" s="25"/>
      <c r="C10" s="9" t="s">
        <v>21</v>
      </c>
      <c r="D10" s="11"/>
      <c r="E10" s="12"/>
      <c r="F10" s="12"/>
      <c r="G10" s="12"/>
      <c r="H10" s="23"/>
      <c r="I10" s="12" t="s">
        <v>19</v>
      </c>
      <c r="J10" s="12" t="s">
        <v>19</v>
      </c>
    </row>
    <row r="11" s="2" customFormat="1" ht="20" customHeight="1" spans="1:10">
      <c r="A11" s="17" t="s">
        <v>22</v>
      </c>
      <c r="B11" s="18"/>
      <c r="C11" s="12" t="s">
        <v>23</v>
      </c>
      <c r="D11" s="12"/>
      <c r="E11" s="12"/>
      <c r="F11" s="12"/>
      <c r="G11" s="10" t="s">
        <v>24</v>
      </c>
      <c r="H11" s="10"/>
      <c r="I11" s="10"/>
      <c r="J11" s="11"/>
    </row>
    <row r="12" s="2" customFormat="1" ht="50" customHeight="1" spans="1:10">
      <c r="A12" s="24"/>
      <c r="B12" s="25"/>
      <c r="C12" s="26" t="s">
        <v>542</v>
      </c>
      <c r="D12" s="27"/>
      <c r="E12" s="27"/>
      <c r="F12" s="27"/>
      <c r="G12" s="16" t="s">
        <v>543</v>
      </c>
      <c r="H12" s="16"/>
      <c r="I12" s="16"/>
      <c r="J12" s="52"/>
    </row>
    <row r="13" s="2" customFormat="1" ht="33" customHeight="1" spans="1:10">
      <c r="A13" s="28" t="s">
        <v>27</v>
      </c>
      <c r="B13" s="12" t="s">
        <v>28</v>
      </c>
      <c r="C13" s="12" t="s">
        <v>29</v>
      </c>
      <c r="D13" s="12" t="s">
        <v>30</v>
      </c>
      <c r="E13" s="12" t="s">
        <v>31</v>
      </c>
      <c r="F13" s="12" t="s">
        <v>32</v>
      </c>
      <c r="G13" s="12" t="s">
        <v>15</v>
      </c>
      <c r="H13" s="29" t="s">
        <v>33</v>
      </c>
      <c r="I13" s="51" t="s">
        <v>16</v>
      </c>
      <c r="J13" s="12" t="s">
        <v>34</v>
      </c>
    </row>
    <row r="14" s="2" customFormat="1" ht="19" customHeight="1" spans="1:10">
      <c r="A14" s="30"/>
      <c r="B14" s="31" t="s">
        <v>35</v>
      </c>
      <c r="C14" s="12" t="s">
        <v>36</v>
      </c>
      <c r="D14" s="12" t="s">
        <v>544</v>
      </c>
      <c r="E14" s="32" t="s">
        <v>545</v>
      </c>
      <c r="F14" s="32" t="s">
        <v>546</v>
      </c>
      <c r="G14" s="12">
        <v>15</v>
      </c>
      <c r="H14" s="23">
        <v>1</v>
      </c>
      <c r="I14" s="12">
        <f t="shared" ref="I14:I24" si="2">G14*H14</f>
        <v>15</v>
      </c>
      <c r="J14" s="12"/>
    </row>
    <row r="15" s="2" customFormat="1" ht="19" customHeight="1" spans="1:10">
      <c r="A15" s="30"/>
      <c r="B15" s="33"/>
      <c r="C15" s="12" t="s">
        <v>40</v>
      </c>
      <c r="D15" s="12" t="s">
        <v>111</v>
      </c>
      <c r="E15" s="32" t="s">
        <v>42</v>
      </c>
      <c r="F15" s="32" t="s">
        <v>42</v>
      </c>
      <c r="G15" s="12">
        <v>15</v>
      </c>
      <c r="H15" s="23">
        <v>1</v>
      </c>
      <c r="I15" s="12">
        <f t="shared" si="2"/>
        <v>15</v>
      </c>
      <c r="J15" s="12"/>
    </row>
    <row r="16" s="2" customFormat="1" ht="19" customHeight="1" spans="1:10">
      <c r="A16" s="30"/>
      <c r="B16" s="33"/>
      <c r="C16" s="12" t="s">
        <v>43</v>
      </c>
      <c r="D16" s="12" t="s">
        <v>89</v>
      </c>
      <c r="E16" s="32" t="s">
        <v>42</v>
      </c>
      <c r="F16" s="32" t="s">
        <v>42</v>
      </c>
      <c r="G16" s="12">
        <v>10</v>
      </c>
      <c r="H16" s="23">
        <v>1</v>
      </c>
      <c r="I16" s="12">
        <f t="shared" si="2"/>
        <v>10</v>
      </c>
      <c r="J16" s="12"/>
    </row>
    <row r="17" s="2" customFormat="1" ht="19" customHeight="1" spans="1:10">
      <c r="A17" s="30"/>
      <c r="B17" s="36"/>
      <c r="C17" s="12" t="s">
        <v>45</v>
      </c>
      <c r="D17" s="12" t="s">
        <v>112</v>
      </c>
      <c r="E17" s="32" t="s">
        <v>547</v>
      </c>
      <c r="F17" s="32" t="s">
        <v>548</v>
      </c>
      <c r="G17" s="12">
        <v>10</v>
      </c>
      <c r="H17" s="23">
        <v>1</v>
      </c>
      <c r="I17" s="12">
        <f t="shared" si="2"/>
        <v>10</v>
      </c>
      <c r="J17" s="12"/>
    </row>
    <row r="18" s="2" customFormat="1" ht="19" customHeight="1" spans="1:10">
      <c r="A18" s="30"/>
      <c r="B18" s="31" t="s">
        <v>49</v>
      </c>
      <c r="C18" s="12" t="s">
        <v>50</v>
      </c>
      <c r="D18" s="12" t="s">
        <v>534</v>
      </c>
      <c r="E18" s="35" t="s">
        <v>549</v>
      </c>
      <c r="F18" s="35" t="s">
        <v>550</v>
      </c>
      <c r="G18" s="12">
        <v>10</v>
      </c>
      <c r="H18" s="23">
        <v>1</v>
      </c>
      <c r="I18" s="12">
        <f t="shared" si="2"/>
        <v>10</v>
      </c>
      <c r="J18" s="12"/>
    </row>
    <row r="19" s="2" customFormat="1" ht="19" customHeight="1" spans="1:10">
      <c r="A19" s="30"/>
      <c r="B19" s="33"/>
      <c r="C19" s="12" t="s">
        <v>54</v>
      </c>
      <c r="D19" s="12" t="s">
        <v>551</v>
      </c>
      <c r="E19" s="32" t="s">
        <v>552</v>
      </c>
      <c r="F19" s="32" t="s">
        <v>553</v>
      </c>
      <c r="G19" s="12">
        <v>5</v>
      </c>
      <c r="H19" s="23">
        <v>1</v>
      </c>
      <c r="I19" s="12">
        <f t="shared" si="2"/>
        <v>5</v>
      </c>
      <c r="J19" s="12"/>
    </row>
    <row r="20" s="2" customFormat="1" ht="19" customHeight="1" spans="1:10">
      <c r="A20" s="30"/>
      <c r="B20" s="33"/>
      <c r="C20" s="12" t="s">
        <v>54</v>
      </c>
      <c r="D20" s="12" t="s">
        <v>554</v>
      </c>
      <c r="E20" s="32" t="s">
        <v>103</v>
      </c>
      <c r="F20" s="32" t="s">
        <v>104</v>
      </c>
      <c r="G20" s="12">
        <v>5</v>
      </c>
      <c r="H20" s="23">
        <v>1</v>
      </c>
      <c r="I20" s="12">
        <f t="shared" si="2"/>
        <v>5</v>
      </c>
      <c r="J20" s="12"/>
    </row>
    <row r="21" s="2" customFormat="1" ht="19" customHeight="1" spans="1:10">
      <c r="A21" s="30"/>
      <c r="B21" s="33"/>
      <c r="C21" s="12" t="s">
        <v>58</v>
      </c>
      <c r="D21" s="12"/>
      <c r="E21" s="32"/>
      <c r="F21" s="32"/>
      <c r="G21" s="12"/>
      <c r="H21" s="23"/>
      <c r="I21" s="12">
        <f t="shared" si="2"/>
        <v>0</v>
      </c>
      <c r="J21" s="12"/>
    </row>
    <row r="22" s="2" customFormat="1" ht="24" customHeight="1" spans="1:10">
      <c r="A22" s="30"/>
      <c r="B22" s="36"/>
      <c r="C22" s="12" t="s">
        <v>59</v>
      </c>
      <c r="D22" s="12" t="s">
        <v>121</v>
      </c>
      <c r="E22" s="32" t="s">
        <v>122</v>
      </c>
      <c r="F22" s="32" t="s">
        <v>123</v>
      </c>
      <c r="G22" s="12">
        <v>10</v>
      </c>
      <c r="H22" s="23">
        <v>1</v>
      </c>
      <c r="I22" s="12">
        <f t="shared" si="2"/>
        <v>10</v>
      </c>
      <c r="J22" s="12"/>
    </row>
    <row r="23" s="2" customFormat="1" ht="19" customHeight="1" spans="1:10">
      <c r="A23" s="30"/>
      <c r="B23" s="33" t="s">
        <v>62</v>
      </c>
      <c r="C23" s="31" t="s">
        <v>63</v>
      </c>
      <c r="D23" s="12" t="s">
        <v>555</v>
      </c>
      <c r="E23" s="32" t="s">
        <v>64</v>
      </c>
      <c r="F23" s="32" t="s">
        <v>125</v>
      </c>
      <c r="G23" s="12">
        <v>5</v>
      </c>
      <c r="H23" s="23">
        <v>1</v>
      </c>
      <c r="I23" s="12">
        <f t="shared" si="2"/>
        <v>5</v>
      </c>
      <c r="J23" s="12"/>
    </row>
    <row r="24" s="2" customFormat="1" ht="19" customHeight="1" spans="1:10">
      <c r="A24" s="30"/>
      <c r="B24" s="36"/>
      <c r="C24" s="36"/>
      <c r="D24" s="12" t="s">
        <v>124</v>
      </c>
      <c r="E24" s="32" t="s">
        <v>64</v>
      </c>
      <c r="F24" s="32" t="s">
        <v>125</v>
      </c>
      <c r="G24" s="12">
        <v>5</v>
      </c>
      <c r="H24" s="23">
        <v>1</v>
      </c>
      <c r="I24" s="12">
        <f t="shared" si="2"/>
        <v>5</v>
      </c>
      <c r="J24" s="12"/>
    </row>
    <row r="25" s="2" customFormat="1" ht="19" customHeight="1" spans="1:10">
      <c r="A25" s="37" t="s">
        <v>66</v>
      </c>
      <c r="B25" s="38"/>
      <c r="C25" s="39" t="s">
        <v>67</v>
      </c>
      <c r="D25" s="40"/>
      <c r="E25" s="40"/>
      <c r="F25" s="40"/>
      <c r="G25" s="39"/>
      <c r="H25" s="41"/>
      <c r="I25" s="39"/>
      <c r="J25" s="39"/>
    </row>
    <row r="26" s="3" customFormat="1" ht="24" customHeight="1" spans="1:10">
      <c r="A26" s="37" t="s">
        <v>68</v>
      </c>
      <c r="B26" s="38"/>
      <c r="C26" s="39"/>
      <c r="D26" s="40"/>
      <c r="E26" s="40"/>
      <c r="F26" s="40"/>
      <c r="G26" s="39"/>
      <c r="H26" s="41"/>
      <c r="I26" s="39"/>
      <c r="J26" s="39"/>
    </row>
    <row r="27" s="3" customFormat="1" ht="24" customHeight="1" spans="1:10">
      <c r="A27" s="37" t="s">
        <v>69</v>
      </c>
      <c r="B27" s="38"/>
      <c r="C27" s="39"/>
      <c r="D27" s="40"/>
      <c r="E27" s="40"/>
      <c r="F27" s="40"/>
      <c r="G27" s="39"/>
      <c r="H27" s="41"/>
      <c r="I27" s="39"/>
      <c r="J27" s="39"/>
    </row>
    <row r="28" s="4" customFormat="1" ht="21" customHeight="1" spans="1:10">
      <c r="A28" s="42" t="s">
        <v>70</v>
      </c>
      <c r="B28" s="42"/>
      <c r="C28" s="43" t="s">
        <v>497</v>
      </c>
      <c r="D28" s="43"/>
      <c r="E28" s="43"/>
      <c r="F28" s="43"/>
      <c r="G28" s="43" t="s">
        <v>72</v>
      </c>
      <c r="H28" s="43"/>
      <c r="I28" s="43"/>
      <c r="J28" s="43"/>
    </row>
    <row r="29" s="4" customFormat="1" ht="9" customHeight="1" spans="1:10">
      <c r="A29" s="42"/>
      <c r="B29" s="42"/>
      <c r="C29" s="44"/>
      <c r="D29" s="44"/>
      <c r="E29" s="44"/>
      <c r="F29" s="44"/>
      <c r="G29" s="44"/>
      <c r="H29" s="44"/>
      <c r="I29" s="44"/>
      <c r="J29" s="44"/>
    </row>
    <row r="30" s="4" customFormat="1" ht="16" customHeight="1" spans="1:10">
      <c r="A30" s="45" t="s">
        <v>73</v>
      </c>
      <c r="B30" s="45"/>
      <c r="C30" s="46"/>
      <c r="D30" s="46"/>
      <c r="E30" s="46"/>
      <c r="F30" s="46"/>
      <c r="G30" s="46"/>
      <c r="H30" s="42"/>
      <c r="I30" s="46"/>
      <c r="J30" s="46"/>
    </row>
    <row r="31" s="1" customFormat="1" ht="24" customHeight="1" spans="1:10">
      <c r="A31" s="47" t="s">
        <v>74</v>
      </c>
      <c r="B31" s="47"/>
      <c r="C31" s="47"/>
      <c r="D31" s="47"/>
      <c r="E31" s="47"/>
      <c r="F31" s="47"/>
      <c r="G31" s="47"/>
      <c r="H31" s="48"/>
      <c r="I31" s="47"/>
      <c r="J31" s="47"/>
    </row>
    <row r="32" s="1" customFormat="1" ht="16" customHeight="1" spans="1:1">
      <c r="A32" s="2" t="s">
        <v>75</v>
      </c>
    </row>
    <row r="33" s="1" customFormat="1" ht="24" customHeight="1" spans="1:10">
      <c r="A33" s="49" t="s">
        <v>76</v>
      </c>
      <c r="B33" s="49"/>
      <c r="C33" s="49"/>
      <c r="D33" s="49"/>
      <c r="E33" s="49"/>
      <c r="F33" s="49"/>
      <c r="G33" s="49"/>
      <c r="H33" s="49"/>
      <c r="I33" s="49"/>
      <c r="J33" s="49"/>
    </row>
    <row r="34" s="1" customFormat="1" ht="18" customHeight="1" spans="1:10">
      <c r="A34" s="49" t="s">
        <v>77</v>
      </c>
      <c r="B34" s="50"/>
      <c r="C34" s="50"/>
      <c r="D34" s="50"/>
      <c r="E34" s="50"/>
      <c r="F34" s="50"/>
      <c r="G34" s="50"/>
      <c r="H34" s="50"/>
      <c r="I34" s="50"/>
      <c r="J34" s="50"/>
    </row>
    <row r="35" s="1" customFormat="1" ht="16" customHeight="1" spans="1:10">
      <c r="A35" s="2" t="s">
        <v>78</v>
      </c>
      <c r="B35" s="2"/>
      <c r="C35" s="2"/>
      <c r="D35" s="2"/>
      <c r="E35" s="2"/>
      <c r="F35" s="2"/>
      <c r="G35" s="2"/>
      <c r="H35" s="51"/>
      <c r="I35" s="2"/>
      <c r="J35" s="2"/>
    </row>
    <row r="36" s="1" customFormat="1" ht="16" customHeight="1" spans="1:10">
      <c r="A36" s="2" t="s">
        <v>79</v>
      </c>
      <c r="B36" s="2"/>
      <c r="C36" s="2"/>
      <c r="D36" s="2"/>
      <c r="E36" s="2"/>
      <c r="F36" s="2"/>
      <c r="G36" s="2"/>
      <c r="H36" s="51"/>
      <c r="I36" s="2"/>
      <c r="J36"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5:B25"/>
    <mergeCell ref="C25:J25"/>
    <mergeCell ref="A26:B26"/>
    <mergeCell ref="C26:J26"/>
    <mergeCell ref="A27:B27"/>
    <mergeCell ref="C27:J27"/>
    <mergeCell ref="A28:B28"/>
    <mergeCell ref="A31:J31"/>
    <mergeCell ref="A33:J33"/>
    <mergeCell ref="A34:J34"/>
    <mergeCell ref="A13:A24"/>
    <mergeCell ref="B14:B17"/>
    <mergeCell ref="B18:B22"/>
    <mergeCell ref="B23:B24"/>
    <mergeCell ref="C23:C24"/>
    <mergeCell ref="A6:B10"/>
    <mergeCell ref="A11:B12"/>
  </mergeCells>
  <printOptions horizontalCentered="1"/>
  <pageMargins left="0.511805555555556" right="0.314583333333333" top="0.802777777777778" bottom="0.60625" header="0.5" footer="0.5"/>
  <pageSetup paperSize="9" orientation="portrait" horizontalDpi="600"/>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6"/>
  <sheetViews>
    <sheetView workbookViewId="0">
      <selection activeCell="L17" sqref="L17"/>
    </sheetView>
  </sheetViews>
  <sheetFormatPr defaultColWidth="9" defaultRowHeight="13.5"/>
  <cols>
    <col min="1" max="2" width="5.125" style="1" customWidth="1"/>
    <col min="3" max="3" width="9.00833333333333" style="1" customWidth="1"/>
    <col min="4" max="4" width="19.125" style="1" customWidth="1"/>
    <col min="5" max="6" width="8.625" style="1" customWidth="1"/>
    <col min="7" max="7" width="10.0083333333333" style="1" customWidth="1"/>
    <col min="8" max="8" width="8.625" style="5" customWidth="1"/>
    <col min="9" max="9" width="5.75833333333333" style="1" customWidth="1"/>
    <col min="10" max="10" width="15.625" style="1" customWidth="1"/>
    <col min="11" max="16354" width="9" style="1"/>
    <col min="16355" max="16384" width="9" style="3"/>
  </cols>
  <sheetData>
    <row r="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556</v>
      </c>
      <c r="D4" s="10"/>
      <c r="E4" s="10"/>
      <c r="F4" s="11"/>
      <c r="G4" s="12" t="s">
        <v>4</v>
      </c>
      <c r="H4" s="12">
        <f>SUM(I14:I24)+J7</f>
        <v>100</v>
      </c>
      <c r="I4" s="29" t="s">
        <v>5</v>
      </c>
      <c r="J4" s="29" t="str">
        <f>IF(AND(H4&gt;=90),"优",IF(AND(H4&gt;=80,H4&lt;90),"良",IF(AND(H4&gt;=60,H4&lt;80),"中",IF(AND(H4&lt;60),"差",0))))</f>
        <v>优</v>
      </c>
    </row>
    <row r="5" s="2" customFormat="1" ht="19" customHeight="1" spans="1:10">
      <c r="A5" s="9" t="s">
        <v>6</v>
      </c>
      <c r="B5" s="10"/>
      <c r="C5" s="13" t="s">
        <v>7</v>
      </c>
      <c r="D5" s="14"/>
      <c r="E5" s="14"/>
      <c r="F5" s="15"/>
      <c r="G5" s="12" t="s">
        <v>8</v>
      </c>
      <c r="H5" s="10" t="s">
        <v>312</v>
      </c>
      <c r="I5" s="10"/>
      <c r="J5" s="11"/>
    </row>
    <row r="6" s="2" customFormat="1" ht="27" customHeight="1" spans="1:10">
      <c r="A6" s="17" t="s">
        <v>10</v>
      </c>
      <c r="B6" s="18"/>
      <c r="C6" s="19"/>
      <c r="D6" s="20"/>
      <c r="E6" s="12" t="s">
        <v>11</v>
      </c>
      <c r="F6" s="12" t="s">
        <v>12</v>
      </c>
      <c r="G6" s="12" t="s">
        <v>13</v>
      </c>
      <c r="H6" s="12" t="s">
        <v>14</v>
      </c>
      <c r="I6" s="12" t="s">
        <v>15</v>
      </c>
      <c r="J6" s="29" t="s">
        <v>16</v>
      </c>
    </row>
    <row r="7" s="2" customFormat="1" ht="18" customHeight="1" spans="1:10">
      <c r="A7" s="21"/>
      <c r="B7" s="22"/>
      <c r="C7" s="9" t="s">
        <v>17</v>
      </c>
      <c r="D7" s="11"/>
      <c r="E7" s="12">
        <f t="shared" ref="E7:H7" si="0">SUM(E8:E10)</f>
        <v>14</v>
      </c>
      <c r="F7" s="12">
        <f t="shared" si="0"/>
        <v>14</v>
      </c>
      <c r="G7" s="12">
        <f t="shared" si="0"/>
        <v>14</v>
      </c>
      <c r="H7" s="23">
        <f t="shared" si="0"/>
        <v>1</v>
      </c>
      <c r="I7" s="12">
        <v>10</v>
      </c>
      <c r="J7" s="53">
        <f>H7*I7</f>
        <v>10</v>
      </c>
    </row>
    <row r="8" s="2" customFormat="1" ht="18" customHeight="1" spans="1:10">
      <c r="A8" s="21"/>
      <c r="B8" s="22"/>
      <c r="C8" s="9" t="s">
        <v>18</v>
      </c>
      <c r="D8" s="11"/>
      <c r="E8" s="12"/>
      <c r="F8" s="12"/>
      <c r="G8" s="12"/>
      <c r="H8" s="23"/>
      <c r="I8" s="12" t="s">
        <v>19</v>
      </c>
      <c r="J8" s="12" t="s">
        <v>19</v>
      </c>
    </row>
    <row r="9" s="2" customFormat="1" ht="18" customHeight="1" spans="1:10">
      <c r="A9" s="21"/>
      <c r="B9" s="22"/>
      <c r="C9" s="9" t="s">
        <v>20</v>
      </c>
      <c r="D9" s="11"/>
      <c r="E9" s="12">
        <v>14</v>
      </c>
      <c r="F9" s="12">
        <v>14</v>
      </c>
      <c r="G9" s="12">
        <v>14</v>
      </c>
      <c r="H9" s="23">
        <f t="shared" ref="H8:H10" si="1">G9/F9</f>
        <v>1</v>
      </c>
      <c r="I9" s="12" t="s">
        <v>19</v>
      </c>
      <c r="J9" s="12" t="s">
        <v>19</v>
      </c>
    </row>
    <row r="10" s="2" customFormat="1" ht="18" customHeight="1" spans="1:10">
      <c r="A10" s="24"/>
      <c r="B10" s="25"/>
      <c r="C10" s="9" t="s">
        <v>21</v>
      </c>
      <c r="D10" s="11"/>
      <c r="E10" s="12"/>
      <c r="F10" s="12"/>
      <c r="G10" s="12"/>
      <c r="H10" s="23"/>
      <c r="I10" s="12" t="s">
        <v>19</v>
      </c>
      <c r="J10" s="12" t="s">
        <v>19</v>
      </c>
    </row>
    <row r="11" s="2" customFormat="1" ht="20" customHeight="1" spans="1:10">
      <c r="A11" s="17" t="s">
        <v>22</v>
      </c>
      <c r="B11" s="18"/>
      <c r="C11" s="12" t="s">
        <v>23</v>
      </c>
      <c r="D11" s="12"/>
      <c r="E11" s="12"/>
      <c r="F11" s="12"/>
      <c r="G11" s="10" t="s">
        <v>24</v>
      </c>
      <c r="H11" s="10"/>
      <c r="I11" s="10"/>
      <c r="J11" s="11"/>
    </row>
    <row r="12" s="2" customFormat="1" ht="24" customHeight="1" spans="1:10">
      <c r="A12" s="24"/>
      <c r="B12" s="25"/>
      <c r="C12" s="26" t="s">
        <v>557</v>
      </c>
      <c r="D12" s="27"/>
      <c r="E12" s="27"/>
      <c r="F12" s="27"/>
      <c r="G12" s="16" t="s">
        <v>558</v>
      </c>
      <c r="H12" s="16"/>
      <c r="I12" s="16"/>
      <c r="J12" s="52"/>
    </row>
    <row r="13" s="2" customFormat="1" ht="33" customHeight="1" spans="1:10">
      <c r="A13" s="28" t="s">
        <v>27</v>
      </c>
      <c r="B13" s="12" t="s">
        <v>28</v>
      </c>
      <c r="C13" s="12" t="s">
        <v>29</v>
      </c>
      <c r="D13" s="12" t="s">
        <v>30</v>
      </c>
      <c r="E13" s="12" t="s">
        <v>31</v>
      </c>
      <c r="F13" s="12" t="s">
        <v>32</v>
      </c>
      <c r="G13" s="12" t="s">
        <v>15</v>
      </c>
      <c r="H13" s="29" t="s">
        <v>33</v>
      </c>
      <c r="I13" s="51" t="s">
        <v>16</v>
      </c>
      <c r="J13" s="12" t="s">
        <v>34</v>
      </c>
    </row>
    <row r="14" s="2" customFormat="1" ht="18" customHeight="1" spans="1:10">
      <c r="A14" s="30"/>
      <c r="B14" s="31" t="s">
        <v>35</v>
      </c>
      <c r="C14" s="12" t="s">
        <v>36</v>
      </c>
      <c r="D14" s="12" t="s">
        <v>559</v>
      </c>
      <c r="E14" s="68" t="s">
        <v>560</v>
      </c>
      <c r="F14" s="35" t="s">
        <v>561</v>
      </c>
      <c r="G14" s="12">
        <v>10</v>
      </c>
      <c r="H14" s="23">
        <v>1</v>
      </c>
      <c r="I14" s="12">
        <f>G14*H14</f>
        <v>10</v>
      </c>
      <c r="J14" s="12"/>
    </row>
    <row r="15" s="2" customFormat="1" ht="18" customHeight="1" spans="1:10">
      <c r="A15" s="30"/>
      <c r="B15" s="31"/>
      <c r="C15" s="12" t="s">
        <v>36</v>
      </c>
      <c r="D15" s="12" t="s">
        <v>562</v>
      </c>
      <c r="E15" s="68" t="s">
        <v>94</v>
      </c>
      <c r="F15" s="35" t="s">
        <v>563</v>
      </c>
      <c r="G15" s="12">
        <v>10</v>
      </c>
      <c r="H15" s="23">
        <v>1</v>
      </c>
      <c r="I15" s="12">
        <f>G15*H15</f>
        <v>10</v>
      </c>
      <c r="J15" s="12"/>
    </row>
    <row r="16" s="2" customFormat="1" ht="24" customHeight="1" spans="1:10">
      <c r="A16" s="30"/>
      <c r="B16" s="33"/>
      <c r="C16" s="12" t="s">
        <v>40</v>
      </c>
      <c r="D16" s="12" t="s">
        <v>184</v>
      </c>
      <c r="E16" s="35" t="s">
        <v>346</v>
      </c>
      <c r="F16" s="35" t="s">
        <v>346</v>
      </c>
      <c r="G16" s="12">
        <v>10</v>
      </c>
      <c r="H16" s="23">
        <v>1</v>
      </c>
      <c r="I16" s="12">
        <f t="shared" ref="I16:I24" si="2">G16*H16</f>
        <v>10</v>
      </c>
      <c r="J16" s="12"/>
    </row>
    <row r="17" s="2" customFormat="1" ht="18" customHeight="1" spans="1:10">
      <c r="A17" s="30"/>
      <c r="B17" s="33"/>
      <c r="C17" s="12" t="s">
        <v>43</v>
      </c>
      <c r="D17" s="36" t="s">
        <v>89</v>
      </c>
      <c r="E17" s="35" t="s">
        <v>42</v>
      </c>
      <c r="F17" s="35" t="s">
        <v>42</v>
      </c>
      <c r="G17" s="12">
        <v>10</v>
      </c>
      <c r="H17" s="23">
        <v>1</v>
      </c>
      <c r="I17" s="12">
        <f t="shared" si="2"/>
        <v>10</v>
      </c>
      <c r="J17" s="12"/>
    </row>
    <row r="18" s="2" customFormat="1" ht="18" customHeight="1" spans="1:10">
      <c r="A18" s="30"/>
      <c r="B18" s="36"/>
      <c r="C18" s="12" t="s">
        <v>45</v>
      </c>
      <c r="D18" s="12" t="s">
        <v>134</v>
      </c>
      <c r="E18" s="68" t="s">
        <v>564</v>
      </c>
      <c r="F18" s="35" t="s">
        <v>565</v>
      </c>
      <c r="G18" s="12">
        <v>10</v>
      </c>
      <c r="H18" s="23">
        <v>1</v>
      </c>
      <c r="I18" s="12">
        <f t="shared" si="2"/>
        <v>10</v>
      </c>
      <c r="J18" s="12"/>
    </row>
    <row r="19" s="2" customFormat="1" ht="18" customHeight="1" spans="1:10">
      <c r="A19" s="30"/>
      <c r="B19" s="31" t="s">
        <v>49</v>
      </c>
      <c r="C19" s="12" t="s">
        <v>50</v>
      </c>
      <c r="D19" s="12" t="s">
        <v>566</v>
      </c>
      <c r="E19" s="68" t="s">
        <v>567</v>
      </c>
      <c r="F19" s="35" t="s">
        <v>568</v>
      </c>
      <c r="G19" s="12">
        <v>7</v>
      </c>
      <c r="H19" s="23">
        <v>1</v>
      </c>
      <c r="I19" s="12">
        <f t="shared" si="2"/>
        <v>7</v>
      </c>
      <c r="J19" s="12"/>
    </row>
    <row r="20" s="2" customFormat="1" ht="18" customHeight="1" spans="1:10">
      <c r="A20" s="30"/>
      <c r="B20" s="33"/>
      <c r="C20" s="12" t="s">
        <v>54</v>
      </c>
      <c r="D20" s="12" t="s">
        <v>569</v>
      </c>
      <c r="E20" s="68" t="s">
        <v>570</v>
      </c>
      <c r="F20" s="35" t="s">
        <v>571</v>
      </c>
      <c r="G20" s="12">
        <v>7</v>
      </c>
      <c r="H20" s="23">
        <v>1</v>
      </c>
      <c r="I20" s="12">
        <f t="shared" si="2"/>
        <v>7</v>
      </c>
      <c r="J20" s="12"/>
    </row>
    <row r="21" s="2" customFormat="1" ht="18" customHeight="1" spans="1:10">
      <c r="A21" s="30"/>
      <c r="B21" s="33"/>
      <c r="C21" s="12" t="s">
        <v>58</v>
      </c>
      <c r="D21" s="12" t="s">
        <v>494</v>
      </c>
      <c r="E21" s="68" t="s">
        <v>94</v>
      </c>
      <c r="F21" s="35" t="s">
        <v>563</v>
      </c>
      <c r="G21" s="12">
        <v>8</v>
      </c>
      <c r="H21" s="23">
        <v>1</v>
      </c>
      <c r="I21" s="12">
        <f t="shared" si="2"/>
        <v>8</v>
      </c>
      <c r="J21" s="12"/>
    </row>
    <row r="22" s="2" customFormat="1" ht="24" customHeight="1" spans="1:10">
      <c r="A22" s="30"/>
      <c r="B22" s="36"/>
      <c r="C22" s="12" t="s">
        <v>59</v>
      </c>
      <c r="D22" s="12" t="s">
        <v>572</v>
      </c>
      <c r="E22" s="35" t="s">
        <v>151</v>
      </c>
      <c r="F22" s="35" t="s">
        <v>151</v>
      </c>
      <c r="G22" s="12">
        <v>8</v>
      </c>
      <c r="H22" s="23">
        <v>1</v>
      </c>
      <c r="I22" s="12">
        <f t="shared" si="2"/>
        <v>8</v>
      </c>
      <c r="J22" s="12"/>
    </row>
    <row r="23" s="2" customFormat="1" ht="18" customHeight="1" spans="1:10">
      <c r="A23" s="30"/>
      <c r="B23" s="33" t="s">
        <v>62</v>
      </c>
      <c r="C23" s="31" t="s">
        <v>63</v>
      </c>
      <c r="D23" s="12" t="s">
        <v>573</v>
      </c>
      <c r="E23" s="35" t="s">
        <v>122</v>
      </c>
      <c r="F23" s="35" t="s">
        <v>125</v>
      </c>
      <c r="G23" s="12">
        <v>5</v>
      </c>
      <c r="H23" s="23">
        <v>1</v>
      </c>
      <c r="I23" s="12">
        <f t="shared" si="2"/>
        <v>5</v>
      </c>
      <c r="J23" s="12"/>
    </row>
    <row r="24" s="2" customFormat="1" ht="18" customHeight="1" spans="1:10">
      <c r="A24" s="30"/>
      <c r="B24" s="36"/>
      <c r="C24" s="36"/>
      <c r="D24" s="12" t="s">
        <v>574</v>
      </c>
      <c r="E24" s="35" t="s">
        <v>122</v>
      </c>
      <c r="F24" s="35" t="s">
        <v>125</v>
      </c>
      <c r="G24" s="12">
        <v>5</v>
      </c>
      <c r="H24" s="23">
        <v>1</v>
      </c>
      <c r="I24" s="12">
        <f t="shared" si="2"/>
        <v>5</v>
      </c>
      <c r="J24" s="12"/>
    </row>
    <row r="25" s="2" customFormat="1" ht="23" customHeight="1" spans="1:10">
      <c r="A25" s="37" t="s">
        <v>66</v>
      </c>
      <c r="B25" s="38"/>
      <c r="C25" s="39" t="s">
        <v>67</v>
      </c>
      <c r="D25" s="40"/>
      <c r="E25" s="40"/>
      <c r="F25" s="40"/>
      <c r="G25" s="39"/>
      <c r="H25" s="41"/>
      <c r="I25" s="39"/>
      <c r="J25" s="39"/>
    </row>
    <row r="26" s="3" customFormat="1" ht="24" customHeight="1" spans="1:10">
      <c r="A26" s="37" t="s">
        <v>68</v>
      </c>
      <c r="B26" s="38"/>
      <c r="C26" s="39"/>
      <c r="D26" s="40"/>
      <c r="E26" s="40"/>
      <c r="F26" s="40"/>
      <c r="G26" s="39"/>
      <c r="H26" s="41"/>
      <c r="I26" s="39"/>
      <c r="J26" s="39"/>
    </row>
    <row r="27" s="3" customFormat="1" ht="24" customHeight="1" spans="1:10">
      <c r="A27" s="37" t="s">
        <v>69</v>
      </c>
      <c r="B27" s="38"/>
      <c r="C27" s="39"/>
      <c r="D27" s="40"/>
      <c r="E27" s="40"/>
      <c r="F27" s="40"/>
      <c r="G27" s="39"/>
      <c r="H27" s="41"/>
      <c r="I27" s="39"/>
      <c r="J27" s="39"/>
    </row>
    <row r="28" s="4" customFormat="1" ht="21" customHeight="1" spans="1:10">
      <c r="A28" s="42" t="s">
        <v>70</v>
      </c>
      <c r="B28" s="42"/>
      <c r="C28" s="43" t="s">
        <v>497</v>
      </c>
      <c r="D28" s="43"/>
      <c r="E28" s="43"/>
      <c r="F28" s="43"/>
      <c r="G28" s="43" t="s">
        <v>72</v>
      </c>
      <c r="H28" s="43"/>
      <c r="I28" s="43"/>
      <c r="J28" s="43"/>
    </row>
    <row r="29" s="4" customFormat="1" ht="9" customHeight="1" spans="1:10">
      <c r="A29" s="42"/>
      <c r="B29" s="42"/>
      <c r="C29" s="44"/>
      <c r="D29" s="44"/>
      <c r="E29" s="44"/>
      <c r="F29" s="44"/>
      <c r="G29" s="44"/>
      <c r="H29" s="44"/>
      <c r="I29" s="44"/>
      <c r="J29" s="44"/>
    </row>
    <row r="30" s="4" customFormat="1" ht="20" customHeight="1" spans="1:10">
      <c r="A30" s="45" t="s">
        <v>73</v>
      </c>
      <c r="B30" s="45"/>
      <c r="C30" s="46"/>
      <c r="D30" s="46"/>
      <c r="E30" s="46"/>
      <c r="F30" s="46"/>
      <c r="G30" s="46"/>
      <c r="H30" s="42"/>
      <c r="I30" s="46"/>
      <c r="J30" s="46"/>
    </row>
    <row r="31" s="1" customFormat="1" ht="30" customHeight="1" spans="1:10">
      <c r="A31" s="47" t="s">
        <v>74</v>
      </c>
      <c r="B31" s="47"/>
      <c r="C31" s="47"/>
      <c r="D31" s="47"/>
      <c r="E31" s="47"/>
      <c r="F31" s="47"/>
      <c r="G31" s="47"/>
      <c r="H31" s="48"/>
      <c r="I31" s="47"/>
      <c r="J31" s="47"/>
    </row>
    <row r="32" s="1" customFormat="1" ht="18" customHeight="1" spans="1:1">
      <c r="A32" s="2" t="s">
        <v>75</v>
      </c>
    </row>
    <row r="33" s="1" customFormat="1" ht="29" customHeight="1" spans="1:10">
      <c r="A33" s="49" t="s">
        <v>76</v>
      </c>
      <c r="B33" s="49"/>
      <c r="C33" s="49"/>
      <c r="D33" s="49"/>
      <c r="E33" s="49"/>
      <c r="F33" s="49"/>
      <c r="G33" s="49"/>
      <c r="H33" s="49"/>
      <c r="I33" s="49"/>
      <c r="J33" s="49"/>
    </row>
    <row r="34" s="1" customFormat="1" ht="24" customHeight="1" spans="1:10">
      <c r="A34" s="49" t="s">
        <v>77</v>
      </c>
      <c r="B34" s="50"/>
      <c r="C34" s="50"/>
      <c r="D34" s="50"/>
      <c r="E34" s="50"/>
      <c r="F34" s="50"/>
      <c r="G34" s="50"/>
      <c r="H34" s="50"/>
      <c r="I34" s="50"/>
      <c r="J34" s="50"/>
    </row>
    <row r="35" s="1" customFormat="1" ht="20" customHeight="1" spans="1:10">
      <c r="A35" s="2" t="s">
        <v>78</v>
      </c>
      <c r="B35" s="2"/>
      <c r="C35" s="2"/>
      <c r="D35" s="2"/>
      <c r="E35" s="2"/>
      <c r="F35" s="2"/>
      <c r="G35" s="2"/>
      <c r="H35" s="51"/>
      <c r="I35" s="2"/>
      <c r="J35" s="2"/>
    </row>
    <row r="36" s="1" customFormat="1" ht="20" customHeight="1" spans="1:10">
      <c r="A36" s="2" t="s">
        <v>79</v>
      </c>
      <c r="B36" s="2"/>
      <c r="C36" s="2"/>
      <c r="D36" s="2"/>
      <c r="E36" s="2"/>
      <c r="F36" s="2"/>
      <c r="G36" s="2"/>
      <c r="H36" s="51"/>
      <c r="I36" s="2"/>
      <c r="J36"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5:B25"/>
    <mergeCell ref="C25:J25"/>
    <mergeCell ref="A26:B26"/>
    <mergeCell ref="C26:J26"/>
    <mergeCell ref="A27:B27"/>
    <mergeCell ref="C27:J27"/>
    <mergeCell ref="A28:B28"/>
    <mergeCell ref="A31:J31"/>
    <mergeCell ref="A33:J33"/>
    <mergeCell ref="A34:J34"/>
    <mergeCell ref="A13:A24"/>
    <mergeCell ref="B14:B18"/>
    <mergeCell ref="B19:B22"/>
    <mergeCell ref="B23:B24"/>
    <mergeCell ref="C23:C24"/>
    <mergeCell ref="A6:B10"/>
    <mergeCell ref="A11:B12"/>
  </mergeCells>
  <printOptions horizontalCentered="1"/>
  <pageMargins left="0.511805555555556" right="0.314583333333333" top="0.802777777777778" bottom="0.60625" header="0.5" footer="0.5"/>
  <pageSetup paperSize="9" orientation="portrait" horizontalDpi="600"/>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5"/>
  <sheetViews>
    <sheetView topLeftCell="A4" workbookViewId="0">
      <selection activeCell="L17" sqref="L17"/>
    </sheetView>
  </sheetViews>
  <sheetFormatPr defaultColWidth="9" defaultRowHeight="13.5"/>
  <cols>
    <col min="1" max="2" width="5.125" style="1" customWidth="1"/>
    <col min="3" max="3" width="9.00833333333333" style="1" customWidth="1"/>
    <col min="4" max="4" width="19.125" style="1" customWidth="1"/>
    <col min="5" max="6" width="8.625" style="1" customWidth="1"/>
    <col min="7" max="7" width="10.0083333333333" style="1" customWidth="1"/>
    <col min="8" max="8" width="8.625" style="5" customWidth="1"/>
    <col min="9" max="9" width="5.75833333333333" style="1" customWidth="1"/>
    <col min="10" max="10" width="15.625" style="1" customWidth="1"/>
    <col min="11" max="16354" width="9" style="1"/>
    <col min="16355" max="16384" width="9" style="3"/>
  </cols>
  <sheetData>
    <row r="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575</v>
      </c>
      <c r="D4" s="10"/>
      <c r="E4" s="10"/>
      <c r="F4" s="11"/>
      <c r="G4" s="12" t="s">
        <v>4</v>
      </c>
      <c r="H4" s="12">
        <f>SUM(I14:I23)+J7</f>
        <v>100</v>
      </c>
      <c r="I4" s="29" t="s">
        <v>5</v>
      </c>
      <c r="J4" s="29" t="str">
        <f>IF(AND(H4&gt;=90),"优",IF(AND(H4&gt;=80,H4&lt;90),"良",IF(AND(H4&gt;=60,H4&lt;80),"中",IF(AND(H4&lt;60),"差",0))))</f>
        <v>优</v>
      </c>
    </row>
    <row r="5" s="2" customFormat="1" ht="19" customHeight="1" spans="1:10">
      <c r="A5" s="9" t="s">
        <v>6</v>
      </c>
      <c r="B5" s="10"/>
      <c r="C5" s="13" t="s">
        <v>7</v>
      </c>
      <c r="D5" s="14"/>
      <c r="E5" s="14"/>
      <c r="F5" s="15"/>
      <c r="G5" s="12" t="s">
        <v>8</v>
      </c>
      <c r="H5" s="10" t="s">
        <v>312</v>
      </c>
      <c r="I5" s="10"/>
      <c r="J5" s="11"/>
    </row>
    <row r="6" s="2" customFormat="1" ht="27" customHeight="1" spans="1:10">
      <c r="A6" s="17" t="s">
        <v>10</v>
      </c>
      <c r="B6" s="18"/>
      <c r="C6" s="19"/>
      <c r="D6" s="20"/>
      <c r="E6" s="12" t="s">
        <v>11</v>
      </c>
      <c r="F6" s="12" t="s">
        <v>12</v>
      </c>
      <c r="G6" s="12" t="s">
        <v>13</v>
      </c>
      <c r="H6" s="12" t="s">
        <v>14</v>
      </c>
      <c r="I6" s="12" t="s">
        <v>15</v>
      </c>
      <c r="J6" s="29" t="s">
        <v>16</v>
      </c>
    </row>
    <row r="7" s="2" customFormat="1" ht="20" customHeight="1" spans="1:10">
      <c r="A7" s="21"/>
      <c r="B7" s="22"/>
      <c r="C7" s="9" t="s">
        <v>17</v>
      </c>
      <c r="D7" s="11"/>
      <c r="E7" s="12">
        <f t="shared" ref="E7:H7" si="0">SUM(E8:E10)</f>
        <v>0</v>
      </c>
      <c r="F7" s="12">
        <f t="shared" si="0"/>
        <v>50</v>
      </c>
      <c r="G7" s="12">
        <f t="shared" si="0"/>
        <v>50</v>
      </c>
      <c r="H7" s="23">
        <f t="shared" si="0"/>
        <v>1</v>
      </c>
      <c r="I7" s="12">
        <v>10</v>
      </c>
      <c r="J7" s="53">
        <f>H7*I7</f>
        <v>10</v>
      </c>
    </row>
    <row r="8" s="2" customFormat="1" ht="20" customHeight="1" spans="1:10">
      <c r="A8" s="21"/>
      <c r="B8" s="22"/>
      <c r="C8" s="9" t="s">
        <v>18</v>
      </c>
      <c r="D8" s="11"/>
      <c r="E8" s="12"/>
      <c r="F8" s="12">
        <v>50</v>
      </c>
      <c r="G8" s="12">
        <v>50</v>
      </c>
      <c r="H8" s="23">
        <f t="shared" ref="H8:H10" si="1">G8/F8</f>
        <v>1</v>
      </c>
      <c r="I8" s="12" t="s">
        <v>19</v>
      </c>
      <c r="J8" s="12" t="s">
        <v>19</v>
      </c>
    </row>
    <row r="9" s="2" customFormat="1" ht="20" customHeight="1" spans="1:10">
      <c r="A9" s="21"/>
      <c r="B9" s="22"/>
      <c r="C9" s="9" t="s">
        <v>20</v>
      </c>
      <c r="D9" s="11"/>
      <c r="E9" s="12"/>
      <c r="F9" s="12"/>
      <c r="G9" s="12"/>
      <c r="H9" s="23"/>
      <c r="I9" s="12" t="s">
        <v>19</v>
      </c>
      <c r="J9" s="12" t="s">
        <v>19</v>
      </c>
    </row>
    <row r="10" s="2" customFormat="1" ht="20" customHeight="1" spans="1:10">
      <c r="A10" s="24"/>
      <c r="B10" s="25"/>
      <c r="C10" s="9" t="s">
        <v>21</v>
      </c>
      <c r="D10" s="11"/>
      <c r="E10" s="12"/>
      <c r="F10" s="12"/>
      <c r="G10" s="12"/>
      <c r="H10" s="23"/>
      <c r="I10" s="12" t="s">
        <v>19</v>
      </c>
      <c r="J10" s="12" t="s">
        <v>19</v>
      </c>
    </row>
    <row r="11" s="2" customFormat="1" ht="20" customHeight="1" spans="1:10">
      <c r="A11" s="17" t="s">
        <v>22</v>
      </c>
      <c r="B11" s="18"/>
      <c r="C11" s="12" t="s">
        <v>23</v>
      </c>
      <c r="D11" s="12"/>
      <c r="E11" s="12"/>
      <c r="F11" s="12"/>
      <c r="G11" s="10" t="s">
        <v>24</v>
      </c>
      <c r="H11" s="10"/>
      <c r="I11" s="10"/>
      <c r="J11" s="11"/>
    </row>
    <row r="12" s="2" customFormat="1" ht="32" customHeight="1" spans="1:10">
      <c r="A12" s="24"/>
      <c r="B12" s="25"/>
      <c r="C12" s="26" t="s">
        <v>576</v>
      </c>
      <c r="D12" s="27"/>
      <c r="E12" s="27"/>
      <c r="F12" s="27"/>
      <c r="G12" s="16" t="s">
        <v>576</v>
      </c>
      <c r="H12" s="16"/>
      <c r="I12" s="16"/>
      <c r="J12" s="52"/>
    </row>
    <row r="13" s="2" customFormat="1" ht="33" customHeight="1" spans="1:10">
      <c r="A13" s="28" t="s">
        <v>27</v>
      </c>
      <c r="B13" s="12" t="s">
        <v>28</v>
      </c>
      <c r="C13" s="12" t="s">
        <v>29</v>
      </c>
      <c r="D13" s="12" t="s">
        <v>30</v>
      </c>
      <c r="E13" s="12" t="s">
        <v>31</v>
      </c>
      <c r="F13" s="12" t="s">
        <v>32</v>
      </c>
      <c r="G13" s="12" t="s">
        <v>15</v>
      </c>
      <c r="H13" s="29" t="s">
        <v>33</v>
      </c>
      <c r="I13" s="51" t="s">
        <v>16</v>
      </c>
      <c r="J13" s="12" t="s">
        <v>34</v>
      </c>
    </row>
    <row r="14" s="2" customFormat="1" ht="19" customHeight="1" spans="1:10">
      <c r="A14" s="30"/>
      <c r="B14" s="31" t="s">
        <v>35</v>
      </c>
      <c r="C14" s="12" t="s">
        <v>36</v>
      </c>
      <c r="D14" s="12" t="s">
        <v>577</v>
      </c>
      <c r="E14" s="29" t="s">
        <v>94</v>
      </c>
      <c r="F14" s="32" t="s">
        <v>95</v>
      </c>
      <c r="G14" s="12">
        <v>15</v>
      </c>
      <c r="H14" s="23">
        <v>1</v>
      </c>
      <c r="I14" s="12">
        <f t="shared" ref="I14:I23" si="2">G14*H14</f>
        <v>15</v>
      </c>
      <c r="J14" s="12"/>
    </row>
    <row r="15" s="2" customFormat="1" ht="19" customHeight="1" spans="1:10">
      <c r="A15" s="30"/>
      <c r="B15" s="33"/>
      <c r="C15" s="12" t="s">
        <v>40</v>
      </c>
      <c r="D15" s="12" t="s">
        <v>111</v>
      </c>
      <c r="E15" s="29" t="s">
        <v>88</v>
      </c>
      <c r="F15" s="32" t="s">
        <v>65</v>
      </c>
      <c r="G15" s="12">
        <v>15</v>
      </c>
      <c r="H15" s="23">
        <v>1</v>
      </c>
      <c r="I15" s="12">
        <f t="shared" si="2"/>
        <v>15</v>
      </c>
      <c r="J15" s="12"/>
    </row>
    <row r="16" s="2" customFormat="1" ht="19" customHeight="1" spans="1:10">
      <c r="A16" s="30"/>
      <c r="B16" s="33"/>
      <c r="C16" s="12" t="s">
        <v>43</v>
      </c>
      <c r="D16" s="12" t="s">
        <v>89</v>
      </c>
      <c r="E16" s="29" t="s">
        <v>42</v>
      </c>
      <c r="F16" s="32" t="s">
        <v>42</v>
      </c>
      <c r="G16" s="12">
        <v>10</v>
      </c>
      <c r="H16" s="23">
        <v>1</v>
      </c>
      <c r="I16" s="12">
        <f t="shared" si="2"/>
        <v>10</v>
      </c>
      <c r="J16" s="12"/>
    </row>
    <row r="17" s="2" customFormat="1" ht="19" customHeight="1" spans="1:10">
      <c r="A17" s="30"/>
      <c r="B17" s="36"/>
      <c r="C17" s="12" t="s">
        <v>45</v>
      </c>
      <c r="D17" s="12" t="s">
        <v>578</v>
      </c>
      <c r="E17" s="29" t="s">
        <v>579</v>
      </c>
      <c r="F17" s="32" t="s">
        <v>580</v>
      </c>
      <c r="G17" s="12">
        <v>10</v>
      </c>
      <c r="H17" s="23">
        <v>1</v>
      </c>
      <c r="I17" s="12">
        <f t="shared" si="2"/>
        <v>10</v>
      </c>
      <c r="J17" s="12"/>
    </row>
    <row r="18" s="2" customFormat="1" ht="19" customHeight="1" spans="1:10">
      <c r="A18" s="30"/>
      <c r="B18" s="31" t="s">
        <v>49</v>
      </c>
      <c r="C18" s="12" t="s">
        <v>50</v>
      </c>
      <c r="D18" s="12" t="s">
        <v>581</v>
      </c>
      <c r="E18" s="29" t="s">
        <v>582</v>
      </c>
      <c r="F18" s="32" t="s">
        <v>583</v>
      </c>
      <c r="G18" s="12">
        <v>10</v>
      </c>
      <c r="H18" s="23">
        <v>1</v>
      </c>
      <c r="I18" s="12">
        <f t="shared" si="2"/>
        <v>10</v>
      </c>
      <c r="J18" s="12"/>
    </row>
    <row r="19" s="2" customFormat="1" ht="19" customHeight="1" spans="1:10">
      <c r="A19" s="30"/>
      <c r="B19" s="33"/>
      <c r="C19" s="12" t="s">
        <v>54</v>
      </c>
      <c r="D19" s="12"/>
      <c r="E19" s="29"/>
      <c r="F19" s="32"/>
      <c r="G19" s="12"/>
      <c r="H19" s="23"/>
      <c r="I19" s="12">
        <f t="shared" si="2"/>
        <v>0</v>
      </c>
      <c r="J19" s="12"/>
    </row>
    <row r="20" s="2" customFormat="1" ht="19" customHeight="1" spans="1:10">
      <c r="A20" s="30"/>
      <c r="B20" s="33"/>
      <c r="C20" s="12" t="s">
        <v>58</v>
      </c>
      <c r="D20" s="12" t="s">
        <v>584</v>
      </c>
      <c r="E20" s="29" t="s">
        <v>151</v>
      </c>
      <c r="F20" s="32" t="s">
        <v>151</v>
      </c>
      <c r="G20" s="12">
        <v>10</v>
      </c>
      <c r="H20" s="23">
        <v>1</v>
      </c>
      <c r="I20" s="12">
        <f t="shared" si="2"/>
        <v>10</v>
      </c>
      <c r="J20" s="12"/>
    </row>
    <row r="21" s="2" customFormat="1" ht="24" customHeight="1" spans="1:10">
      <c r="A21" s="30"/>
      <c r="B21" s="36"/>
      <c r="C21" s="12" t="s">
        <v>59</v>
      </c>
      <c r="D21" s="12" t="s">
        <v>585</v>
      </c>
      <c r="E21" s="29" t="s">
        <v>151</v>
      </c>
      <c r="F21" s="32" t="s">
        <v>151</v>
      </c>
      <c r="G21" s="12">
        <v>10</v>
      </c>
      <c r="H21" s="23">
        <v>1</v>
      </c>
      <c r="I21" s="12">
        <f t="shared" si="2"/>
        <v>10</v>
      </c>
      <c r="J21" s="12"/>
    </row>
    <row r="22" s="2" customFormat="1" ht="20" customHeight="1" spans="1:10">
      <c r="A22" s="30"/>
      <c r="B22" s="33" t="s">
        <v>62</v>
      </c>
      <c r="C22" s="31" t="s">
        <v>63</v>
      </c>
      <c r="D22" s="12" t="s">
        <v>586</v>
      </c>
      <c r="E22" s="29" t="s">
        <v>122</v>
      </c>
      <c r="F22" s="32" t="s">
        <v>123</v>
      </c>
      <c r="G22" s="12">
        <v>10</v>
      </c>
      <c r="H22" s="23">
        <v>1</v>
      </c>
      <c r="I22" s="12">
        <f t="shared" si="2"/>
        <v>10</v>
      </c>
      <c r="J22" s="12"/>
    </row>
    <row r="23" s="2" customFormat="1" ht="20" customHeight="1" spans="1:10">
      <c r="A23" s="30"/>
      <c r="B23" s="36"/>
      <c r="C23" s="36"/>
      <c r="D23" s="12"/>
      <c r="E23" s="29"/>
      <c r="F23" s="29"/>
      <c r="G23" s="12"/>
      <c r="H23" s="23"/>
      <c r="I23" s="12">
        <f t="shared" si="2"/>
        <v>0</v>
      </c>
      <c r="J23" s="12"/>
    </row>
    <row r="24" s="2" customFormat="1" ht="23" customHeight="1" spans="1:10">
      <c r="A24" s="37" t="s">
        <v>66</v>
      </c>
      <c r="B24" s="38"/>
      <c r="C24" s="39" t="s">
        <v>67</v>
      </c>
      <c r="D24" s="40"/>
      <c r="E24" s="40"/>
      <c r="F24" s="40"/>
      <c r="G24" s="39"/>
      <c r="H24" s="41"/>
      <c r="I24" s="39"/>
      <c r="J24" s="39"/>
    </row>
    <row r="25" s="3" customFormat="1" ht="24" customHeight="1" spans="1:10">
      <c r="A25" s="37" t="s">
        <v>68</v>
      </c>
      <c r="B25" s="38"/>
      <c r="C25" s="39"/>
      <c r="D25" s="40"/>
      <c r="E25" s="40"/>
      <c r="F25" s="40"/>
      <c r="G25" s="39"/>
      <c r="H25" s="41"/>
      <c r="I25" s="39"/>
      <c r="J25" s="39"/>
    </row>
    <row r="26" s="3" customFormat="1" ht="24" customHeight="1" spans="1:10">
      <c r="A26" s="37" t="s">
        <v>69</v>
      </c>
      <c r="B26" s="38"/>
      <c r="C26" s="39"/>
      <c r="D26" s="40"/>
      <c r="E26" s="40"/>
      <c r="F26" s="40"/>
      <c r="G26" s="39"/>
      <c r="H26" s="41"/>
      <c r="I26" s="39"/>
      <c r="J26" s="39"/>
    </row>
    <row r="27" s="4" customFormat="1" ht="21" customHeight="1" spans="1:10">
      <c r="A27" s="42" t="s">
        <v>70</v>
      </c>
      <c r="B27" s="42"/>
      <c r="C27" s="43" t="s">
        <v>451</v>
      </c>
      <c r="D27" s="43"/>
      <c r="E27" s="43"/>
      <c r="F27" s="43"/>
      <c r="G27" s="43" t="s">
        <v>72</v>
      </c>
      <c r="H27" s="43"/>
      <c r="I27" s="43"/>
      <c r="J27" s="43"/>
    </row>
    <row r="28" s="4" customFormat="1" ht="9" customHeight="1" spans="1:10">
      <c r="A28" s="42"/>
      <c r="B28" s="42"/>
      <c r="C28" s="44"/>
      <c r="D28" s="44"/>
      <c r="E28" s="44"/>
      <c r="F28" s="44"/>
      <c r="G28" s="44"/>
      <c r="H28" s="44"/>
      <c r="I28" s="44"/>
      <c r="J28" s="44"/>
    </row>
    <row r="29" s="4" customFormat="1" ht="16" customHeight="1" spans="1:10">
      <c r="A29" s="45" t="s">
        <v>73</v>
      </c>
      <c r="B29" s="45"/>
      <c r="C29" s="46"/>
      <c r="D29" s="46"/>
      <c r="E29" s="46"/>
      <c r="F29" s="46"/>
      <c r="G29" s="46"/>
      <c r="H29" s="42"/>
      <c r="I29" s="46"/>
      <c r="J29" s="46"/>
    </row>
    <row r="30" s="1" customFormat="1" ht="24" customHeight="1" spans="1:10">
      <c r="A30" s="47" t="s">
        <v>74</v>
      </c>
      <c r="B30" s="47"/>
      <c r="C30" s="47"/>
      <c r="D30" s="47"/>
      <c r="E30" s="47"/>
      <c r="F30" s="47"/>
      <c r="G30" s="47"/>
      <c r="H30" s="48"/>
      <c r="I30" s="47"/>
      <c r="J30" s="47"/>
    </row>
    <row r="31" s="1" customFormat="1" ht="16" customHeight="1" spans="1:1">
      <c r="A31" s="2" t="s">
        <v>75</v>
      </c>
    </row>
    <row r="32" s="1" customFormat="1" ht="24" customHeight="1" spans="1:10">
      <c r="A32" s="49" t="s">
        <v>76</v>
      </c>
      <c r="B32" s="49"/>
      <c r="C32" s="49"/>
      <c r="D32" s="49"/>
      <c r="E32" s="49"/>
      <c r="F32" s="49"/>
      <c r="G32" s="49"/>
      <c r="H32" s="49"/>
      <c r="I32" s="49"/>
      <c r="J32" s="49"/>
    </row>
    <row r="33" s="1" customFormat="1" ht="18" customHeight="1" spans="1:10">
      <c r="A33" s="49" t="s">
        <v>77</v>
      </c>
      <c r="B33" s="50"/>
      <c r="C33" s="50"/>
      <c r="D33" s="50"/>
      <c r="E33" s="50"/>
      <c r="F33" s="50"/>
      <c r="G33" s="50"/>
      <c r="H33" s="50"/>
      <c r="I33" s="50"/>
      <c r="J33" s="50"/>
    </row>
    <row r="34" s="1" customFormat="1" ht="16" customHeight="1" spans="1:10">
      <c r="A34" s="2" t="s">
        <v>78</v>
      </c>
      <c r="B34" s="2"/>
      <c r="C34" s="2"/>
      <c r="D34" s="2"/>
      <c r="E34" s="2"/>
      <c r="F34" s="2"/>
      <c r="G34" s="2"/>
      <c r="H34" s="51"/>
      <c r="I34" s="2"/>
      <c r="J34" s="2"/>
    </row>
    <row r="35" s="1" customFormat="1" ht="16" customHeight="1" spans="1:10">
      <c r="A35" s="2" t="s">
        <v>79</v>
      </c>
      <c r="B35" s="2"/>
      <c r="C35" s="2"/>
      <c r="D35" s="2"/>
      <c r="E35" s="2"/>
      <c r="F35" s="2"/>
      <c r="G35" s="2"/>
      <c r="H35" s="51"/>
      <c r="I35" s="2"/>
      <c r="J35"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4:B24"/>
    <mergeCell ref="C24:J24"/>
    <mergeCell ref="A25:B25"/>
    <mergeCell ref="C25:J25"/>
    <mergeCell ref="A26:B26"/>
    <mergeCell ref="C26:J26"/>
    <mergeCell ref="A27:B27"/>
    <mergeCell ref="A30:J30"/>
    <mergeCell ref="A32:J32"/>
    <mergeCell ref="A33:J33"/>
    <mergeCell ref="A13:A23"/>
    <mergeCell ref="B14:B17"/>
    <mergeCell ref="B18:B21"/>
    <mergeCell ref="B22:B23"/>
    <mergeCell ref="C22:C23"/>
    <mergeCell ref="A6:B10"/>
    <mergeCell ref="A11:B12"/>
  </mergeCells>
  <printOptions horizontalCentered="1"/>
  <pageMargins left="0.511805555555556" right="0.314583333333333" top="0.802777777777778" bottom="0.60625" header="0.5" footer="0.5"/>
  <pageSetup paperSize="9" orientation="portrait" horizontalDpi="600"/>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5"/>
  <sheetViews>
    <sheetView workbookViewId="0">
      <selection activeCell="L17" sqref="L17"/>
    </sheetView>
  </sheetViews>
  <sheetFormatPr defaultColWidth="9" defaultRowHeight="13.5"/>
  <cols>
    <col min="1" max="2" width="5.125" style="1" customWidth="1"/>
    <col min="3" max="3" width="9.00833333333333" style="1" customWidth="1"/>
    <col min="4" max="4" width="19.125" style="1" customWidth="1"/>
    <col min="5" max="6" width="8.625" style="1" customWidth="1"/>
    <col min="7" max="7" width="10.0083333333333" style="1" customWidth="1"/>
    <col min="8" max="8" width="8.625" style="5" customWidth="1"/>
    <col min="9" max="9" width="5.75833333333333" style="1" customWidth="1"/>
    <col min="10" max="10" width="15.625" style="1" customWidth="1"/>
    <col min="11" max="16354" width="9" style="1"/>
    <col min="16355" max="16384" width="9" style="3"/>
  </cols>
  <sheetData>
    <row r="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587</v>
      </c>
      <c r="D4" s="10"/>
      <c r="E4" s="10"/>
      <c r="F4" s="11"/>
      <c r="G4" s="12" t="s">
        <v>4</v>
      </c>
      <c r="H4" s="12">
        <f>SUM(I14:I23)+J7</f>
        <v>100</v>
      </c>
      <c r="I4" s="29" t="s">
        <v>5</v>
      </c>
      <c r="J4" s="29" t="str">
        <f>IF(AND(H4&gt;=90),"优",IF(AND(H4&gt;=80,H4&lt;90),"良",IF(AND(H4&gt;=60,H4&lt;80),"中",IF(AND(H4&lt;60),"差",0))))</f>
        <v>优</v>
      </c>
    </row>
    <row r="5" s="2" customFormat="1" ht="19" customHeight="1" spans="1:10">
      <c r="A5" s="9" t="s">
        <v>6</v>
      </c>
      <c r="B5" s="10"/>
      <c r="C5" s="13" t="s">
        <v>7</v>
      </c>
      <c r="D5" s="14"/>
      <c r="E5" s="14"/>
      <c r="F5" s="15"/>
      <c r="G5" s="12" t="s">
        <v>8</v>
      </c>
      <c r="H5" s="10" t="s">
        <v>588</v>
      </c>
      <c r="I5" s="10"/>
      <c r="J5" s="11"/>
    </row>
    <row r="6" s="2" customFormat="1" ht="27" customHeight="1" spans="1:10">
      <c r="A6" s="17" t="s">
        <v>10</v>
      </c>
      <c r="B6" s="18"/>
      <c r="C6" s="19"/>
      <c r="D6" s="20"/>
      <c r="E6" s="12" t="s">
        <v>11</v>
      </c>
      <c r="F6" s="12" t="s">
        <v>12</v>
      </c>
      <c r="G6" s="12" t="s">
        <v>13</v>
      </c>
      <c r="H6" s="12" t="s">
        <v>14</v>
      </c>
      <c r="I6" s="12" t="s">
        <v>15</v>
      </c>
      <c r="J6" s="29" t="s">
        <v>16</v>
      </c>
    </row>
    <row r="7" s="2" customFormat="1" ht="20" customHeight="1" spans="1:10">
      <c r="A7" s="21"/>
      <c r="B7" s="22"/>
      <c r="C7" s="9" t="s">
        <v>17</v>
      </c>
      <c r="D7" s="11"/>
      <c r="E7" s="12">
        <f t="shared" ref="E7:H7" si="0">SUM(E8:E10)</f>
        <v>0</v>
      </c>
      <c r="F7" s="12">
        <f t="shared" si="0"/>
        <v>20</v>
      </c>
      <c r="G7" s="12">
        <f t="shared" si="0"/>
        <v>20</v>
      </c>
      <c r="H7" s="23">
        <f t="shared" si="0"/>
        <v>1</v>
      </c>
      <c r="I7" s="12">
        <v>10</v>
      </c>
      <c r="J7" s="53">
        <f>H7*I7</f>
        <v>10</v>
      </c>
    </row>
    <row r="8" s="2" customFormat="1" ht="20" customHeight="1" spans="1:10">
      <c r="A8" s="21"/>
      <c r="B8" s="22"/>
      <c r="C8" s="9" t="s">
        <v>18</v>
      </c>
      <c r="D8" s="11"/>
      <c r="E8" s="12"/>
      <c r="F8" s="12">
        <v>20</v>
      </c>
      <c r="G8" s="12">
        <v>20</v>
      </c>
      <c r="H8" s="23">
        <f t="shared" ref="H8:H10" si="1">G8/F8</f>
        <v>1</v>
      </c>
      <c r="I8" s="12" t="s">
        <v>19</v>
      </c>
      <c r="J8" s="12" t="s">
        <v>19</v>
      </c>
    </row>
    <row r="9" s="2" customFormat="1" ht="20" customHeight="1" spans="1:10">
      <c r="A9" s="21"/>
      <c r="B9" s="22"/>
      <c r="C9" s="9" t="s">
        <v>20</v>
      </c>
      <c r="D9" s="11"/>
      <c r="E9" s="12"/>
      <c r="F9" s="12"/>
      <c r="G9" s="12"/>
      <c r="H9" s="23"/>
      <c r="I9" s="12" t="s">
        <v>19</v>
      </c>
      <c r="J9" s="12" t="s">
        <v>19</v>
      </c>
    </row>
    <row r="10" s="2" customFormat="1" ht="20" customHeight="1" spans="1:10">
      <c r="A10" s="24"/>
      <c r="B10" s="25"/>
      <c r="C10" s="9" t="s">
        <v>21</v>
      </c>
      <c r="D10" s="11"/>
      <c r="E10" s="12"/>
      <c r="F10" s="12"/>
      <c r="G10" s="12"/>
      <c r="H10" s="23"/>
      <c r="I10" s="12" t="s">
        <v>19</v>
      </c>
      <c r="J10" s="12" t="s">
        <v>19</v>
      </c>
    </row>
    <row r="11" s="2" customFormat="1" ht="20" customHeight="1" spans="1:10">
      <c r="A11" s="17" t="s">
        <v>22</v>
      </c>
      <c r="B11" s="18"/>
      <c r="C11" s="12" t="s">
        <v>23</v>
      </c>
      <c r="D11" s="12"/>
      <c r="E11" s="12"/>
      <c r="F11" s="12"/>
      <c r="G11" s="10" t="s">
        <v>24</v>
      </c>
      <c r="H11" s="10"/>
      <c r="I11" s="10"/>
      <c r="J11" s="11"/>
    </row>
    <row r="12" s="2" customFormat="1" ht="32" customHeight="1" spans="1:10">
      <c r="A12" s="24"/>
      <c r="B12" s="25"/>
      <c r="C12" s="26" t="s">
        <v>589</v>
      </c>
      <c r="D12" s="27"/>
      <c r="E12" s="27"/>
      <c r="F12" s="27"/>
      <c r="G12" s="16" t="s">
        <v>590</v>
      </c>
      <c r="H12" s="16"/>
      <c r="I12" s="16"/>
      <c r="J12" s="52"/>
    </row>
    <row r="13" s="2" customFormat="1" ht="33" customHeight="1" spans="1:10">
      <c r="A13" s="28" t="s">
        <v>27</v>
      </c>
      <c r="B13" s="12" t="s">
        <v>28</v>
      </c>
      <c r="C13" s="12" t="s">
        <v>29</v>
      </c>
      <c r="D13" s="12" t="s">
        <v>30</v>
      </c>
      <c r="E13" s="12" t="s">
        <v>31</v>
      </c>
      <c r="F13" s="12" t="s">
        <v>32</v>
      </c>
      <c r="G13" s="12" t="s">
        <v>15</v>
      </c>
      <c r="H13" s="29" t="s">
        <v>33</v>
      </c>
      <c r="I13" s="51" t="s">
        <v>16</v>
      </c>
      <c r="J13" s="12" t="s">
        <v>34</v>
      </c>
    </row>
    <row r="14" s="2" customFormat="1" ht="19" customHeight="1" spans="1:10">
      <c r="A14" s="30"/>
      <c r="B14" s="31" t="s">
        <v>35</v>
      </c>
      <c r="C14" s="12" t="s">
        <v>36</v>
      </c>
      <c r="D14" s="12" t="s">
        <v>591</v>
      </c>
      <c r="E14" s="76" t="s">
        <v>183</v>
      </c>
      <c r="F14" s="32" t="s">
        <v>183</v>
      </c>
      <c r="G14" s="12">
        <v>15</v>
      </c>
      <c r="H14" s="23">
        <v>1</v>
      </c>
      <c r="I14" s="12">
        <f t="shared" ref="I14:I23" si="2">G14*H14</f>
        <v>15</v>
      </c>
      <c r="J14" s="12"/>
    </row>
    <row r="15" s="2" customFormat="1" ht="19" customHeight="1" spans="1:10">
      <c r="A15" s="30"/>
      <c r="B15" s="33"/>
      <c r="C15" s="12" t="s">
        <v>40</v>
      </c>
      <c r="D15" s="12" t="s">
        <v>592</v>
      </c>
      <c r="E15" s="32" t="s">
        <v>42</v>
      </c>
      <c r="F15" s="32" t="s">
        <v>42</v>
      </c>
      <c r="G15" s="12">
        <v>15</v>
      </c>
      <c r="H15" s="23">
        <v>1</v>
      </c>
      <c r="I15" s="12">
        <f t="shared" si="2"/>
        <v>15</v>
      </c>
      <c r="J15" s="12"/>
    </row>
    <row r="16" s="2" customFormat="1" ht="19" customHeight="1" spans="1:10">
      <c r="A16" s="30"/>
      <c r="B16" s="33"/>
      <c r="C16" s="12" t="s">
        <v>43</v>
      </c>
      <c r="D16" s="12" t="s">
        <v>205</v>
      </c>
      <c r="E16" s="32" t="s">
        <v>42</v>
      </c>
      <c r="F16" s="32" t="s">
        <v>42</v>
      </c>
      <c r="G16" s="12">
        <v>10</v>
      </c>
      <c r="H16" s="23">
        <v>1</v>
      </c>
      <c r="I16" s="12">
        <f t="shared" si="2"/>
        <v>10</v>
      </c>
      <c r="J16" s="12"/>
    </row>
    <row r="17" s="2" customFormat="1" ht="19" customHeight="1" spans="1:10">
      <c r="A17" s="30"/>
      <c r="B17" s="36"/>
      <c r="C17" s="12" t="s">
        <v>45</v>
      </c>
      <c r="D17" s="12" t="s">
        <v>46</v>
      </c>
      <c r="E17" s="32" t="s">
        <v>321</v>
      </c>
      <c r="F17" s="32" t="s">
        <v>321</v>
      </c>
      <c r="G17" s="12">
        <v>10</v>
      </c>
      <c r="H17" s="23">
        <v>1</v>
      </c>
      <c r="I17" s="12">
        <f t="shared" si="2"/>
        <v>10</v>
      </c>
      <c r="J17" s="12"/>
    </row>
    <row r="18" s="2" customFormat="1" ht="19" customHeight="1" spans="1:10">
      <c r="A18" s="30"/>
      <c r="B18" s="31" t="s">
        <v>49</v>
      </c>
      <c r="C18" s="12" t="s">
        <v>50</v>
      </c>
      <c r="D18" s="12" t="s">
        <v>593</v>
      </c>
      <c r="E18" s="32" t="s">
        <v>594</v>
      </c>
      <c r="F18" s="32" t="s">
        <v>595</v>
      </c>
      <c r="G18" s="12">
        <v>10</v>
      </c>
      <c r="H18" s="23">
        <v>1</v>
      </c>
      <c r="I18" s="12">
        <f t="shared" si="2"/>
        <v>10</v>
      </c>
      <c r="J18" s="12"/>
    </row>
    <row r="19" s="2" customFormat="1" ht="19" customHeight="1" spans="1:10">
      <c r="A19" s="30"/>
      <c r="B19" s="33"/>
      <c r="C19" s="12" t="s">
        <v>54</v>
      </c>
      <c r="D19" s="12" t="s">
        <v>596</v>
      </c>
      <c r="E19" s="32" t="s">
        <v>230</v>
      </c>
      <c r="F19" s="32" t="s">
        <v>230</v>
      </c>
      <c r="G19" s="12">
        <v>10</v>
      </c>
      <c r="H19" s="23">
        <v>1</v>
      </c>
      <c r="I19" s="12">
        <f t="shared" si="2"/>
        <v>10</v>
      </c>
      <c r="J19" s="12"/>
    </row>
    <row r="20" s="2" customFormat="1" ht="19" customHeight="1" spans="1:10">
      <c r="A20" s="30"/>
      <c r="B20" s="33"/>
      <c r="C20" s="12" t="s">
        <v>58</v>
      </c>
      <c r="D20" s="12"/>
      <c r="E20" s="32"/>
      <c r="F20" s="32"/>
      <c r="G20" s="12"/>
      <c r="H20" s="23"/>
      <c r="I20" s="12">
        <f t="shared" si="2"/>
        <v>0</v>
      </c>
      <c r="J20" s="12"/>
    </row>
    <row r="21" s="2" customFormat="1" ht="24" customHeight="1" spans="1:10">
      <c r="A21" s="30"/>
      <c r="B21" s="36"/>
      <c r="C21" s="12" t="s">
        <v>59</v>
      </c>
      <c r="D21" s="12" t="s">
        <v>597</v>
      </c>
      <c r="E21" s="32" t="s">
        <v>230</v>
      </c>
      <c r="F21" s="32" t="s">
        <v>230</v>
      </c>
      <c r="G21" s="12">
        <v>10</v>
      </c>
      <c r="H21" s="23">
        <v>1</v>
      </c>
      <c r="I21" s="12">
        <f t="shared" si="2"/>
        <v>10</v>
      </c>
      <c r="J21" s="12"/>
    </row>
    <row r="22" s="2" customFormat="1" ht="20" customHeight="1" spans="1:10">
      <c r="A22" s="30"/>
      <c r="B22" s="33" t="s">
        <v>62</v>
      </c>
      <c r="C22" s="31" t="s">
        <v>63</v>
      </c>
      <c r="D22" s="12" t="s">
        <v>63</v>
      </c>
      <c r="E22" s="32" t="s">
        <v>64</v>
      </c>
      <c r="F22" s="32" t="s">
        <v>42</v>
      </c>
      <c r="G22" s="12">
        <v>10</v>
      </c>
      <c r="H22" s="23">
        <v>1</v>
      </c>
      <c r="I22" s="12">
        <f t="shared" si="2"/>
        <v>10</v>
      </c>
      <c r="J22" s="12"/>
    </row>
    <row r="23" s="2" customFormat="1" ht="20" customHeight="1" spans="1:10">
      <c r="A23" s="30"/>
      <c r="B23" s="36"/>
      <c r="C23" s="36"/>
      <c r="D23" s="12"/>
      <c r="E23" s="29"/>
      <c r="F23" s="29"/>
      <c r="G23" s="12"/>
      <c r="H23" s="23"/>
      <c r="I23" s="12">
        <f t="shared" si="2"/>
        <v>0</v>
      </c>
      <c r="J23" s="12"/>
    </row>
    <row r="24" s="2" customFormat="1" ht="23" customHeight="1" spans="1:10">
      <c r="A24" s="37" t="s">
        <v>66</v>
      </c>
      <c r="B24" s="38"/>
      <c r="C24" s="39" t="s">
        <v>67</v>
      </c>
      <c r="D24" s="40"/>
      <c r="E24" s="40"/>
      <c r="F24" s="40"/>
      <c r="G24" s="39"/>
      <c r="H24" s="41"/>
      <c r="I24" s="39"/>
      <c r="J24" s="39"/>
    </row>
    <row r="25" s="3" customFormat="1" ht="24" customHeight="1" spans="1:10">
      <c r="A25" s="37" t="s">
        <v>68</v>
      </c>
      <c r="B25" s="38"/>
      <c r="C25" s="39"/>
      <c r="D25" s="40"/>
      <c r="E25" s="40"/>
      <c r="F25" s="40"/>
      <c r="G25" s="39"/>
      <c r="H25" s="41"/>
      <c r="I25" s="39"/>
      <c r="J25" s="39"/>
    </row>
    <row r="26" s="3" customFormat="1" ht="24" customHeight="1" spans="1:10">
      <c r="A26" s="37" t="s">
        <v>69</v>
      </c>
      <c r="B26" s="38"/>
      <c r="C26" s="39"/>
      <c r="D26" s="40"/>
      <c r="E26" s="40"/>
      <c r="F26" s="40"/>
      <c r="G26" s="39"/>
      <c r="H26" s="41"/>
      <c r="I26" s="39"/>
      <c r="J26" s="39"/>
    </row>
    <row r="27" s="4" customFormat="1" ht="21" customHeight="1" spans="1:10">
      <c r="A27" s="42" t="s">
        <v>70</v>
      </c>
      <c r="B27" s="42"/>
      <c r="C27" s="43" t="s">
        <v>598</v>
      </c>
      <c r="D27" s="43"/>
      <c r="E27" s="43"/>
      <c r="F27" s="43"/>
      <c r="G27" s="43" t="s">
        <v>72</v>
      </c>
      <c r="H27" s="43"/>
      <c r="I27" s="43"/>
      <c r="J27" s="43"/>
    </row>
    <row r="28" s="4" customFormat="1" ht="9" customHeight="1" spans="1:10">
      <c r="A28" s="42"/>
      <c r="B28" s="42"/>
      <c r="C28" s="44"/>
      <c r="D28" s="44"/>
      <c r="E28" s="44"/>
      <c r="F28" s="44"/>
      <c r="G28" s="44"/>
      <c r="H28" s="44"/>
      <c r="I28" s="44"/>
      <c r="J28" s="44"/>
    </row>
    <row r="29" s="4" customFormat="1" ht="20" customHeight="1" spans="1:10">
      <c r="A29" s="45" t="s">
        <v>73</v>
      </c>
      <c r="B29" s="45"/>
      <c r="C29" s="46"/>
      <c r="D29" s="46"/>
      <c r="E29" s="46"/>
      <c r="F29" s="46"/>
      <c r="G29" s="46"/>
      <c r="H29" s="42"/>
      <c r="I29" s="46"/>
      <c r="J29" s="46"/>
    </row>
    <row r="30" s="1" customFormat="1" ht="30" customHeight="1" spans="1:10">
      <c r="A30" s="47" t="s">
        <v>74</v>
      </c>
      <c r="B30" s="47"/>
      <c r="C30" s="47"/>
      <c r="D30" s="47"/>
      <c r="E30" s="47"/>
      <c r="F30" s="47"/>
      <c r="G30" s="47"/>
      <c r="H30" s="48"/>
      <c r="I30" s="47"/>
      <c r="J30" s="47"/>
    </row>
    <row r="31" s="1" customFormat="1" ht="18" customHeight="1" spans="1:1">
      <c r="A31" s="2" t="s">
        <v>75</v>
      </c>
    </row>
    <row r="32" s="1" customFormat="1" ht="29" customHeight="1" spans="1:10">
      <c r="A32" s="49" t="s">
        <v>76</v>
      </c>
      <c r="B32" s="49"/>
      <c r="C32" s="49"/>
      <c r="D32" s="49"/>
      <c r="E32" s="49"/>
      <c r="F32" s="49"/>
      <c r="G32" s="49"/>
      <c r="H32" s="49"/>
      <c r="I32" s="49"/>
      <c r="J32" s="49"/>
    </row>
    <row r="33" s="1" customFormat="1" ht="24" customHeight="1" spans="1:10">
      <c r="A33" s="49" t="s">
        <v>77</v>
      </c>
      <c r="B33" s="50"/>
      <c r="C33" s="50"/>
      <c r="D33" s="50"/>
      <c r="E33" s="50"/>
      <c r="F33" s="50"/>
      <c r="G33" s="50"/>
      <c r="H33" s="50"/>
      <c r="I33" s="50"/>
      <c r="J33" s="50"/>
    </row>
    <row r="34" s="1" customFormat="1" ht="20" customHeight="1" spans="1:10">
      <c r="A34" s="2" t="s">
        <v>78</v>
      </c>
      <c r="B34" s="2"/>
      <c r="C34" s="2"/>
      <c r="D34" s="2"/>
      <c r="E34" s="2"/>
      <c r="F34" s="2"/>
      <c r="G34" s="2"/>
      <c r="H34" s="51"/>
      <c r="I34" s="2"/>
      <c r="J34" s="2"/>
    </row>
    <row r="35" s="1" customFormat="1" ht="20" customHeight="1" spans="1:10">
      <c r="A35" s="2" t="s">
        <v>79</v>
      </c>
      <c r="B35" s="2"/>
      <c r="C35" s="2"/>
      <c r="D35" s="2"/>
      <c r="E35" s="2"/>
      <c r="F35" s="2"/>
      <c r="G35" s="2"/>
      <c r="H35" s="51"/>
      <c r="I35" s="2"/>
      <c r="J35"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4:B24"/>
    <mergeCell ref="C24:J24"/>
    <mergeCell ref="A25:B25"/>
    <mergeCell ref="C25:J25"/>
    <mergeCell ref="A26:B26"/>
    <mergeCell ref="C26:J26"/>
    <mergeCell ref="A27:B27"/>
    <mergeCell ref="A30:J30"/>
    <mergeCell ref="A32:J32"/>
    <mergeCell ref="A33:J33"/>
    <mergeCell ref="A13:A23"/>
    <mergeCell ref="B14:B17"/>
    <mergeCell ref="B18:B21"/>
    <mergeCell ref="B22:B23"/>
    <mergeCell ref="C22:C23"/>
    <mergeCell ref="A6:B10"/>
    <mergeCell ref="A11:B12"/>
  </mergeCells>
  <printOptions horizontalCentered="1"/>
  <pageMargins left="0.511805555555556" right="0.314583333333333" top="0.802777777777778" bottom="0.60625" header="0.5" footer="0.5"/>
  <pageSetup paperSize="9" orientation="portrait" horizontalDpi="600"/>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5"/>
  <sheetViews>
    <sheetView workbookViewId="0">
      <selection activeCell="L17" sqref="L17"/>
    </sheetView>
  </sheetViews>
  <sheetFormatPr defaultColWidth="9" defaultRowHeight="13.5"/>
  <cols>
    <col min="1" max="2" width="5.125" style="1" customWidth="1"/>
    <col min="3" max="3" width="9.00833333333333" style="1" customWidth="1"/>
    <col min="4" max="4" width="19.125" style="1" customWidth="1"/>
    <col min="5" max="6" width="8.625" style="1" customWidth="1"/>
    <col min="7" max="7" width="10.0083333333333" style="1" customWidth="1"/>
    <col min="8" max="8" width="8.625" style="5" customWidth="1"/>
    <col min="9" max="9" width="5.75833333333333" style="1" customWidth="1"/>
    <col min="10" max="10" width="15.625" style="1" customWidth="1"/>
    <col min="11" max="16354" width="9" style="1"/>
    <col min="16355" max="16384" width="9" style="3"/>
  </cols>
  <sheetData>
    <row r="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599</v>
      </c>
      <c r="D4" s="10"/>
      <c r="E4" s="10"/>
      <c r="F4" s="11"/>
      <c r="G4" s="12" t="s">
        <v>4</v>
      </c>
      <c r="H4" s="12">
        <f>SUM(I14:I23)+J7</f>
        <v>100</v>
      </c>
      <c r="I4" s="29" t="s">
        <v>5</v>
      </c>
      <c r="J4" s="29" t="str">
        <f>IF(AND(H4&gt;=90),"优",IF(AND(H4&gt;=80,H4&lt;90),"良",IF(AND(H4&gt;=60,H4&lt;80),"中",IF(AND(H4&lt;60),"差",0))))</f>
        <v>优</v>
      </c>
    </row>
    <row r="5" s="2" customFormat="1" ht="19" customHeight="1" spans="1:10">
      <c r="A5" s="9" t="s">
        <v>6</v>
      </c>
      <c r="B5" s="10"/>
      <c r="C5" s="13" t="s">
        <v>7</v>
      </c>
      <c r="D5" s="14"/>
      <c r="E5" s="14"/>
      <c r="F5" s="15"/>
      <c r="G5" s="12" t="s">
        <v>8</v>
      </c>
      <c r="H5" s="10" t="s">
        <v>600</v>
      </c>
      <c r="I5" s="10"/>
      <c r="J5" s="11"/>
    </row>
    <row r="6" s="2" customFormat="1" ht="27" customHeight="1" spans="1:10">
      <c r="A6" s="17" t="s">
        <v>10</v>
      </c>
      <c r="B6" s="18"/>
      <c r="C6" s="19"/>
      <c r="D6" s="20"/>
      <c r="E6" s="12" t="s">
        <v>11</v>
      </c>
      <c r="F6" s="12" t="s">
        <v>12</v>
      </c>
      <c r="G6" s="12" t="s">
        <v>13</v>
      </c>
      <c r="H6" s="12" t="s">
        <v>14</v>
      </c>
      <c r="I6" s="12" t="s">
        <v>15</v>
      </c>
      <c r="J6" s="29" t="s">
        <v>16</v>
      </c>
    </row>
    <row r="7" s="2" customFormat="1" ht="20" customHeight="1" spans="1:10">
      <c r="A7" s="21"/>
      <c r="B7" s="22"/>
      <c r="C7" s="9" t="s">
        <v>17</v>
      </c>
      <c r="D7" s="11"/>
      <c r="E7" s="12">
        <f t="shared" ref="E7:H7" si="0">SUM(E8:E10)</f>
        <v>0</v>
      </c>
      <c r="F7" s="12">
        <f t="shared" si="0"/>
        <v>60</v>
      </c>
      <c r="G7" s="12">
        <f t="shared" si="0"/>
        <v>60</v>
      </c>
      <c r="H7" s="23">
        <f t="shared" si="0"/>
        <v>1</v>
      </c>
      <c r="I7" s="12">
        <v>10</v>
      </c>
      <c r="J7" s="53">
        <f>H7*I7</f>
        <v>10</v>
      </c>
    </row>
    <row r="8" s="2" customFormat="1" ht="20" customHeight="1" spans="1:10">
      <c r="A8" s="21"/>
      <c r="B8" s="22"/>
      <c r="C8" s="9" t="s">
        <v>18</v>
      </c>
      <c r="D8" s="11"/>
      <c r="E8" s="12"/>
      <c r="F8" s="12">
        <v>60</v>
      </c>
      <c r="G8" s="12">
        <v>60</v>
      </c>
      <c r="H8" s="23">
        <f t="shared" ref="H8:H10" si="1">G8/F8</f>
        <v>1</v>
      </c>
      <c r="I8" s="12" t="s">
        <v>19</v>
      </c>
      <c r="J8" s="12" t="s">
        <v>19</v>
      </c>
    </row>
    <row r="9" s="2" customFormat="1" ht="20" customHeight="1" spans="1:10">
      <c r="A9" s="21"/>
      <c r="B9" s="22"/>
      <c r="C9" s="9" t="s">
        <v>20</v>
      </c>
      <c r="D9" s="11"/>
      <c r="E9" s="12"/>
      <c r="F9" s="12"/>
      <c r="G9" s="12"/>
      <c r="H9" s="23"/>
      <c r="I9" s="12" t="s">
        <v>19</v>
      </c>
      <c r="J9" s="12" t="s">
        <v>19</v>
      </c>
    </row>
    <row r="10" s="2" customFormat="1" ht="20" customHeight="1" spans="1:10">
      <c r="A10" s="24"/>
      <c r="B10" s="25"/>
      <c r="C10" s="9" t="s">
        <v>21</v>
      </c>
      <c r="D10" s="11"/>
      <c r="E10" s="12"/>
      <c r="F10" s="12"/>
      <c r="G10" s="12"/>
      <c r="H10" s="23"/>
      <c r="I10" s="12" t="s">
        <v>19</v>
      </c>
      <c r="J10" s="12" t="s">
        <v>19</v>
      </c>
    </row>
    <row r="11" s="2" customFormat="1" ht="20" customHeight="1" spans="1:10">
      <c r="A11" s="17" t="s">
        <v>22</v>
      </c>
      <c r="B11" s="18"/>
      <c r="C11" s="12" t="s">
        <v>23</v>
      </c>
      <c r="D11" s="12"/>
      <c r="E11" s="12"/>
      <c r="F11" s="12"/>
      <c r="G11" s="10" t="s">
        <v>24</v>
      </c>
      <c r="H11" s="10"/>
      <c r="I11" s="10"/>
      <c r="J11" s="11"/>
    </row>
    <row r="12" s="2" customFormat="1" ht="40" customHeight="1" spans="1:10">
      <c r="A12" s="24"/>
      <c r="B12" s="25"/>
      <c r="C12" s="26" t="s">
        <v>601</v>
      </c>
      <c r="D12" s="27"/>
      <c r="E12" s="27"/>
      <c r="F12" s="27"/>
      <c r="G12" s="16" t="s">
        <v>602</v>
      </c>
      <c r="H12" s="16"/>
      <c r="I12" s="16"/>
      <c r="J12" s="52"/>
    </row>
    <row r="13" s="2" customFormat="1" ht="33" customHeight="1" spans="1:10">
      <c r="A13" s="28" t="s">
        <v>27</v>
      </c>
      <c r="B13" s="12" t="s">
        <v>28</v>
      </c>
      <c r="C13" s="12" t="s">
        <v>29</v>
      </c>
      <c r="D13" s="12" t="s">
        <v>30</v>
      </c>
      <c r="E13" s="12" t="s">
        <v>31</v>
      </c>
      <c r="F13" s="12" t="s">
        <v>32</v>
      </c>
      <c r="G13" s="12" t="s">
        <v>15</v>
      </c>
      <c r="H13" s="29" t="s">
        <v>33</v>
      </c>
      <c r="I13" s="51" t="s">
        <v>16</v>
      </c>
      <c r="J13" s="12" t="s">
        <v>34</v>
      </c>
    </row>
    <row r="14" s="2" customFormat="1" ht="19" customHeight="1" spans="1:10">
      <c r="A14" s="30"/>
      <c r="B14" s="31" t="s">
        <v>35</v>
      </c>
      <c r="C14" s="12" t="s">
        <v>36</v>
      </c>
      <c r="D14" s="12" t="s">
        <v>603</v>
      </c>
      <c r="E14" s="29" t="s">
        <v>397</v>
      </c>
      <c r="F14" s="29" t="s">
        <v>604</v>
      </c>
      <c r="G14" s="12">
        <v>15</v>
      </c>
      <c r="H14" s="23">
        <v>1</v>
      </c>
      <c r="I14" s="12">
        <f t="shared" ref="I14:I23" si="2">G14*H14</f>
        <v>15</v>
      </c>
      <c r="J14" s="12"/>
    </row>
    <row r="15" s="2" customFormat="1" ht="19" customHeight="1" spans="1:10">
      <c r="A15" s="30"/>
      <c r="B15" s="33"/>
      <c r="C15" s="12" t="s">
        <v>40</v>
      </c>
      <c r="D15" s="12" t="s">
        <v>605</v>
      </c>
      <c r="E15" s="29" t="s">
        <v>397</v>
      </c>
      <c r="F15" s="29" t="s">
        <v>398</v>
      </c>
      <c r="G15" s="12">
        <v>15</v>
      </c>
      <c r="H15" s="23">
        <v>1</v>
      </c>
      <c r="I15" s="12">
        <f t="shared" si="2"/>
        <v>15</v>
      </c>
      <c r="J15" s="12"/>
    </row>
    <row r="16" s="2" customFormat="1" ht="19" customHeight="1" spans="1:10">
      <c r="A16" s="30"/>
      <c r="B16" s="33"/>
      <c r="C16" s="12" t="s">
        <v>43</v>
      </c>
      <c r="D16" s="12" t="s">
        <v>606</v>
      </c>
      <c r="E16" s="29" t="s">
        <v>607</v>
      </c>
      <c r="F16" s="29" t="s">
        <v>489</v>
      </c>
      <c r="G16" s="12">
        <v>10</v>
      </c>
      <c r="H16" s="23">
        <v>1</v>
      </c>
      <c r="I16" s="12">
        <f t="shared" si="2"/>
        <v>10</v>
      </c>
      <c r="J16" s="12"/>
    </row>
    <row r="17" s="2" customFormat="1" ht="19" customHeight="1" spans="1:10">
      <c r="A17" s="30"/>
      <c r="B17" s="36"/>
      <c r="C17" s="12" t="s">
        <v>45</v>
      </c>
      <c r="D17" s="12" t="s">
        <v>205</v>
      </c>
      <c r="E17" s="29" t="s">
        <v>42</v>
      </c>
      <c r="F17" s="29" t="s">
        <v>42</v>
      </c>
      <c r="G17" s="12">
        <v>10</v>
      </c>
      <c r="H17" s="23">
        <v>1</v>
      </c>
      <c r="I17" s="12">
        <f t="shared" si="2"/>
        <v>10</v>
      </c>
      <c r="J17" s="12"/>
    </row>
    <row r="18" s="2" customFormat="1" ht="19" customHeight="1" spans="1:10">
      <c r="A18" s="30"/>
      <c r="B18" s="31" t="s">
        <v>49</v>
      </c>
      <c r="C18" s="12" t="s">
        <v>50</v>
      </c>
      <c r="D18" s="12"/>
      <c r="E18" s="29"/>
      <c r="F18" s="29"/>
      <c r="G18" s="12"/>
      <c r="H18" s="23"/>
      <c r="I18" s="12">
        <f t="shared" si="2"/>
        <v>0</v>
      </c>
      <c r="J18" s="12"/>
    </row>
    <row r="19" s="2" customFormat="1" ht="24" customHeight="1" spans="1:10">
      <c r="A19" s="30"/>
      <c r="B19" s="33"/>
      <c r="C19" s="12" t="s">
        <v>54</v>
      </c>
      <c r="D19" s="12" t="s">
        <v>608</v>
      </c>
      <c r="E19" s="29" t="s">
        <v>609</v>
      </c>
      <c r="F19" s="29" t="s">
        <v>609</v>
      </c>
      <c r="G19" s="12">
        <v>10</v>
      </c>
      <c r="H19" s="23">
        <v>1</v>
      </c>
      <c r="I19" s="12">
        <f t="shared" si="2"/>
        <v>10</v>
      </c>
      <c r="J19" s="12"/>
    </row>
    <row r="20" s="2" customFormat="1" ht="19" customHeight="1" spans="1:10">
      <c r="A20" s="30"/>
      <c r="B20" s="33"/>
      <c r="C20" s="12" t="s">
        <v>58</v>
      </c>
      <c r="D20" s="12" t="s">
        <v>610</v>
      </c>
      <c r="E20" s="29" t="s">
        <v>283</v>
      </c>
      <c r="F20" s="29" t="s">
        <v>283</v>
      </c>
      <c r="G20" s="12">
        <v>10</v>
      </c>
      <c r="H20" s="23">
        <v>1</v>
      </c>
      <c r="I20" s="12">
        <f t="shared" si="2"/>
        <v>10</v>
      </c>
      <c r="J20" s="12"/>
    </row>
    <row r="21" s="2" customFormat="1" ht="24" customHeight="1" spans="1:10">
      <c r="A21" s="30"/>
      <c r="B21" s="36"/>
      <c r="C21" s="12" t="s">
        <v>59</v>
      </c>
      <c r="D21" s="12" t="s">
        <v>611</v>
      </c>
      <c r="E21" s="29" t="s">
        <v>283</v>
      </c>
      <c r="F21" s="29" t="s">
        <v>283</v>
      </c>
      <c r="G21" s="12">
        <v>10</v>
      </c>
      <c r="H21" s="23">
        <v>1</v>
      </c>
      <c r="I21" s="12">
        <f t="shared" si="2"/>
        <v>10</v>
      </c>
      <c r="J21" s="12"/>
    </row>
    <row r="22" s="2" customFormat="1" ht="20" customHeight="1" spans="1:10">
      <c r="A22" s="30"/>
      <c r="B22" s="33" t="s">
        <v>62</v>
      </c>
      <c r="C22" s="31" t="s">
        <v>63</v>
      </c>
      <c r="D22" s="12" t="s">
        <v>63</v>
      </c>
      <c r="E22" s="29" t="s">
        <v>122</v>
      </c>
      <c r="F22" s="29" t="s">
        <v>42</v>
      </c>
      <c r="G22" s="12">
        <v>10</v>
      </c>
      <c r="H22" s="23">
        <v>1</v>
      </c>
      <c r="I22" s="12">
        <f t="shared" si="2"/>
        <v>10</v>
      </c>
      <c r="J22" s="12"/>
    </row>
    <row r="23" s="2" customFormat="1" ht="20" customHeight="1" spans="1:10">
      <c r="A23" s="30"/>
      <c r="B23" s="36"/>
      <c r="C23" s="36"/>
      <c r="D23" s="12"/>
      <c r="E23" s="29"/>
      <c r="F23" s="29"/>
      <c r="G23" s="12"/>
      <c r="H23" s="23"/>
      <c r="I23" s="12">
        <f t="shared" si="2"/>
        <v>0</v>
      </c>
      <c r="J23" s="12"/>
    </row>
    <row r="24" s="2" customFormat="1" ht="23" customHeight="1" spans="1:10">
      <c r="A24" s="37" t="s">
        <v>66</v>
      </c>
      <c r="B24" s="38"/>
      <c r="C24" s="39" t="s">
        <v>67</v>
      </c>
      <c r="D24" s="40"/>
      <c r="E24" s="40"/>
      <c r="F24" s="40"/>
      <c r="G24" s="39"/>
      <c r="H24" s="41"/>
      <c r="I24" s="39"/>
      <c r="J24" s="39"/>
    </row>
    <row r="25" s="3" customFormat="1" ht="24" customHeight="1" spans="1:10">
      <c r="A25" s="37" t="s">
        <v>68</v>
      </c>
      <c r="B25" s="38"/>
      <c r="C25" s="39"/>
      <c r="D25" s="40"/>
      <c r="E25" s="40"/>
      <c r="F25" s="40"/>
      <c r="G25" s="39"/>
      <c r="H25" s="41"/>
      <c r="I25" s="39"/>
      <c r="J25" s="39"/>
    </row>
    <row r="26" s="3" customFormat="1" ht="24" customHeight="1" spans="1:10">
      <c r="A26" s="37" t="s">
        <v>69</v>
      </c>
      <c r="B26" s="38"/>
      <c r="C26" s="39"/>
      <c r="D26" s="40"/>
      <c r="E26" s="40"/>
      <c r="F26" s="40"/>
      <c r="G26" s="39"/>
      <c r="H26" s="41"/>
      <c r="I26" s="39"/>
      <c r="J26" s="39"/>
    </row>
    <row r="27" s="4" customFormat="1" ht="21" customHeight="1" spans="1:10">
      <c r="A27" s="42" t="s">
        <v>70</v>
      </c>
      <c r="B27" s="42"/>
      <c r="C27" s="43"/>
      <c r="D27" s="43"/>
      <c r="E27" s="43"/>
      <c r="F27" s="43"/>
      <c r="G27" s="43" t="s">
        <v>72</v>
      </c>
      <c r="H27" s="43"/>
      <c r="I27" s="43"/>
      <c r="J27" s="43"/>
    </row>
    <row r="28" s="4" customFormat="1" ht="9" customHeight="1" spans="1:10">
      <c r="A28" s="42"/>
      <c r="B28" s="42"/>
      <c r="C28" s="44"/>
      <c r="D28" s="44"/>
      <c r="E28" s="44"/>
      <c r="F28" s="44"/>
      <c r="G28" s="44"/>
      <c r="H28" s="44"/>
      <c r="I28" s="44"/>
      <c r="J28" s="44"/>
    </row>
    <row r="29" s="4" customFormat="1" ht="16" customHeight="1" spans="1:10">
      <c r="A29" s="45" t="s">
        <v>73</v>
      </c>
      <c r="B29" s="45"/>
      <c r="C29" s="46"/>
      <c r="D29" s="46"/>
      <c r="E29" s="46"/>
      <c r="F29" s="46"/>
      <c r="G29" s="46"/>
      <c r="H29" s="42"/>
      <c r="I29" s="46"/>
      <c r="J29" s="46"/>
    </row>
    <row r="30" s="1" customFormat="1" ht="24" customHeight="1" spans="1:10">
      <c r="A30" s="47" t="s">
        <v>74</v>
      </c>
      <c r="B30" s="47"/>
      <c r="C30" s="47"/>
      <c r="D30" s="47"/>
      <c r="E30" s="47"/>
      <c r="F30" s="47"/>
      <c r="G30" s="47"/>
      <c r="H30" s="48"/>
      <c r="I30" s="47"/>
      <c r="J30" s="47"/>
    </row>
    <row r="31" s="1" customFormat="1" ht="16" customHeight="1" spans="1:1">
      <c r="A31" s="2" t="s">
        <v>75</v>
      </c>
    </row>
    <row r="32" s="1" customFormat="1" ht="24" customHeight="1" spans="1:10">
      <c r="A32" s="49" t="s">
        <v>76</v>
      </c>
      <c r="B32" s="49"/>
      <c r="C32" s="49"/>
      <c r="D32" s="49"/>
      <c r="E32" s="49"/>
      <c r="F32" s="49"/>
      <c r="G32" s="49"/>
      <c r="H32" s="49"/>
      <c r="I32" s="49"/>
      <c r="J32" s="49"/>
    </row>
    <row r="33" s="1" customFormat="1" ht="18" customHeight="1" spans="1:10">
      <c r="A33" s="49" t="s">
        <v>77</v>
      </c>
      <c r="B33" s="50"/>
      <c r="C33" s="50"/>
      <c r="D33" s="50"/>
      <c r="E33" s="50"/>
      <c r="F33" s="50"/>
      <c r="G33" s="50"/>
      <c r="H33" s="50"/>
      <c r="I33" s="50"/>
      <c r="J33" s="50"/>
    </row>
    <row r="34" s="1" customFormat="1" ht="16" customHeight="1" spans="1:10">
      <c r="A34" s="2" t="s">
        <v>78</v>
      </c>
      <c r="B34" s="2"/>
      <c r="C34" s="2"/>
      <c r="D34" s="2"/>
      <c r="E34" s="2"/>
      <c r="F34" s="2"/>
      <c r="G34" s="2"/>
      <c r="H34" s="51"/>
      <c r="I34" s="2"/>
      <c r="J34" s="2"/>
    </row>
    <row r="35" s="1" customFormat="1" ht="16" customHeight="1" spans="1:10">
      <c r="A35" s="2" t="s">
        <v>79</v>
      </c>
      <c r="B35" s="2"/>
      <c r="C35" s="2"/>
      <c r="D35" s="2"/>
      <c r="E35" s="2"/>
      <c r="F35" s="2"/>
      <c r="G35" s="2"/>
      <c r="H35" s="51"/>
      <c r="I35" s="2"/>
      <c r="J35"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4:B24"/>
    <mergeCell ref="C24:J24"/>
    <mergeCell ref="A25:B25"/>
    <mergeCell ref="C25:J25"/>
    <mergeCell ref="A26:B26"/>
    <mergeCell ref="C26:J26"/>
    <mergeCell ref="A27:B27"/>
    <mergeCell ref="A30:J30"/>
    <mergeCell ref="A32:J32"/>
    <mergeCell ref="A33:J33"/>
    <mergeCell ref="A13:A23"/>
    <mergeCell ref="B14:B17"/>
    <mergeCell ref="B18:B21"/>
    <mergeCell ref="B22:B23"/>
    <mergeCell ref="C22:C23"/>
    <mergeCell ref="A6:B10"/>
    <mergeCell ref="A11:B12"/>
  </mergeCells>
  <printOptions horizontalCentered="1"/>
  <pageMargins left="0.511805555555556" right="0.314583333333333" top="0.802777777777778" bottom="0.60625" header="0.5" footer="0.5"/>
  <pageSetup paperSize="9" orientation="portrait" horizontalDpi="600"/>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7"/>
  <sheetViews>
    <sheetView workbookViewId="0">
      <selection activeCell="L17" sqref="L17"/>
    </sheetView>
  </sheetViews>
  <sheetFormatPr defaultColWidth="9" defaultRowHeight="13.5"/>
  <cols>
    <col min="1" max="2" width="5.125" style="1" customWidth="1"/>
    <col min="3" max="3" width="9.00833333333333" style="1" customWidth="1"/>
    <col min="4" max="4" width="19.125" style="1" customWidth="1"/>
    <col min="5" max="6" width="8.625" style="1" customWidth="1"/>
    <col min="7" max="7" width="10.0083333333333" style="1" customWidth="1"/>
    <col min="8" max="8" width="8.625" style="5" customWidth="1"/>
    <col min="9" max="9" width="5.75833333333333" style="1" customWidth="1"/>
    <col min="10" max="10" width="15.625" style="1" customWidth="1"/>
    <col min="11" max="16354" width="9" style="1"/>
    <col min="16355" max="16384" width="9" style="3"/>
  </cols>
  <sheetData>
    <row r="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612</v>
      </c>
      <c r="D4" s="10"/>
      <c r="E4" s="10"/>
      <c r="F4" s="11"/>
      <c r="G4" s="12" t="s">
        <v>4</v>
      </c>
      <c r="H4" s="12">
        <f>SUM(I14:I25)+J7</f>
        <v>100</v>
      </c>
      <c r="I4" s="29" t="s">
        <v>5</v>
      </c>
      <c r="J4" s="29" t="str">
        <f>IF(AND(H4&gt;=90),"优",IF(AND(H4&gt;=80,H4&lt;90),"良",IF(AND(H4&gt;=60,H4&lt;80),"中",IF(AND(H4&lt;60),"差",0))))</f>
        <v>优</v>
      </c>
    </row>
    <row r="5" s="2" customFormat="1" ht="19" customHeight="1" spans="1:10">
      <c r="A5" s="9" t="s">
        <v>6</v>
      </c>
      <c r="B5" s="10"/>
      <c r="C5" s="13" t="s">
        <v>7</v>
      </c>
      <c r="D5" s="14"/>
      <c r="E5" s="14"/>
      <c r="F5" s="15"/>
      <c r="G5" s="12" t="s">
        <v>8</v>
      </c>
      <c r="H5" s="10" t="s">
        <v>600</v>
      </c>
      <c r="I5" s="10"/>
      <c r="J5" s="11"/>
    </row>
    <row r="6" s="2" customFormat="1" ht="27" customHeight="1" spans="1:10">
      <c r="A6" s="17" t="s">
        <v>10</v>
      </c>
      <c r="B6" s="18"/>
      <c r="C6" s="19"/>
      <c r="D6" s="20"/>
      <c r="E6" s="12" t="s">
        <v>11</v>
      </c>
      <c r="F6" s="12" t="s">
        <v>12</v>
      </c>
      <c r="G6" s="12" t="s">
        <v>13</v>
      </c>
      <c r="H6" s="12" t="s">
        <v>14</v>
      </c>
      <c r="I6" s="12" t="s">
        <v>15</v>
      </c>
      <c r="J6" s="29" t="s">
        <v>16</v>
      </c>
    </row>
    <row r="7" s="2" customFormat="1" ht="20" customHeight="1" spans="1:10">
      <c r="A7" s="21"/>
      <c r="B7" s="22"/>
      <c r="C7" s="9" t="s">
        <v>17</v>
      </c>
      <c r="D7" s="11"/>
      <c r="E7" s="12">
        <f t="shared" ref="E7:H7" si="0">SUM(E8:E10)</f>
        <v>8</v>
      </c>
      <c r="F7" s="12">
        <f t="shared" si="0"/>
        <v>8</v>
      </c>
      <c r="G7" s="12">
        <f t="shared" si="0"/>
        <v>8</v>
      </c>
      <c r="H7" s="23">
        <f t="shared" si="0"/>
        <v>1</v>
      </c>
      <c r="I7" s="12">
        <v>10</v>
      </c>
      <c r="J7" s="53">
        <f>H7*I7</f>
        <v>10</v>
      </c>
    </row>
    <row r="8" s="2" customFormat="1" ht="20" customHeight="1" spans="1:10">
      <c r="A8" s="21"/>
      <c r="B8" s="22"/>
      <c r="C8" s="9" t="s">
        <v>18</v>
      </c>
      <c r="D8" s="11"/>
      <c r="E8" s="12">
        <v>8</v>
      </c>
      <c r="F8" s="12">
        <v>8</v>
      </c>
      <c r="G8" s="12">
        <v>8</v>
      </c>
      <c r="H8" s="23">
        <f t="shared" ref="H8:H10" si="1">G8/F8</f>
        <v>1</v>
      </c>
      <c r="I8" s="12" t="s">
        <v>19</v>
      </c>
      <c r="J8" s="12" t="s">
        <v>19</v>
      </c>
    </row>
    <row r="9" s="2" customFormat="1" ht="20" customHeight="1" spans="1:10">
      <c r="A9" s="21"/>
      <c r="B9" s="22"/>
      <c r="C9" s="9" t="s">
        <v>20</v>
      </c>
      <c r="D9" s="11"/>
      <c r="E9" s="12"/>
      <c r="F9" s="12"/>
      <c r="G9" s="12"/>
      <c r="H9" s="23"/>
      <c r="I9" s="12" t="s">
        <v>19</v>
      </c>
      <c r="J9" s="12" t="s">
        <v>19</v>
      </c>
    </row>
    <row r="10" s="2" customFormat="1" ht="20" customHeight="1" spans="1:10">
      <c r="A10" s="24"/>
      <c r="B10" s="25"/>
      <c r="C10" s="9" t="s">
        <v>21</v>
      </c>
      <c r="D10" s="11"/>
      <c r="E10" s="12"/>
      <c r="F10" s="12"/>
      <c r="G10" s="12"/>
      <c r="H10" s="23"/>
      <c r="I10" s="12" t="s">
        <v>19</v>
      </c>
      <c r="J10" s="12" t="s">
        <v>19</v>
      </c>
    </row>
    <row r="11" s="2" customFormat="1" ht="20" customHeight="1" spans="1:10">
      <c r="A11" s="17" t="s">
        <v>22</v>
      </c>
      <c r="B11" s="18"/>
      <c r="C11" s="12" t="s">
        <v>23</v>
      </c>
      <c r="D11" s="12"/>
      <c r="E11" s="12"/>
      <c r="F11" s="12"/>
      <c r="G11" s="10" t="s">
        <v>24</v>
      </c>
      <c r="H11" s="10"/>
      <c r="I11" s="10"/>
      <c r="J11" s="11"/>
    </row>
    <row r="12" s="2" customFormat="1" ht="32" customHeight="1" spans="1:10">
      <c r="A12" s="24"/>
      <c r="B12" s="25"/>
      <c r="C12" s="26" t="s">
        <v>613</v>
      </c>
      <c r="D12" s="27"/>
      <c r="E12" s="27"/>
      <c r="F12" s="27"/>
      <c r="G12" s="16" t="s">
        <v>614</v>
      </c>
      <c r="H12" s="16"/>
      <c r="I12" s="16"/>
      <c r="J12" s="52"/>
    </row>
    <row r="13" s="2" customFormat="1" ht="33" customHeight="1" spans="1:10">
      <c r="A13" s="28" t="s">
        <v>27</v>
      </c>
      <c r="B13" s="12" t="s">
        <v>28</v>
      </c>
      <c r="C13" s="12" t="s">
        <v>29</v>
      </c>
      <c r="D13" s="12" t="s">
        <v>30</v>
      </c>
      <c r="E13" s="12" t="s">
        <v>31</v>
      </c>
      <c r="F13" s="12" t="s">
        <v>32</v>
      </c>
      <c r="G13" s="12" t="s">
        <v>15</v>
      </c>
      <c r="H13" s="29" t="s">
        <v>33</v>
      </c>
      <c r="I13" s="51" t="s">
        <v>16</v>
      </c>
      <c r="J13" s="12" t="s">
        <v>34</v>
      </c>
    </row>
    <row r="14" s="2" customFormat="1" ht="19" customHeight="1" spans="1:10">
      <c r="A14" s="30"/>
      <c r="B14" s="31" t="s">
        <v>35</v>
      </c>
      <c r="C14" s="12" t="s">
        <v>36</v>
      </c>
      <c r="D14" s="12" t="s">
        <v>603</v>
      </c>
      <c r="E14" s="32" t="s">
        <v>397</v>
      </c>
      <c r="F14" s="32" t="s">
        <v>398</v>
      </c>
      <c r="G14" s="12">
        <v>5</v>
      </c>
      <c r="H14" s="23">
        <v>1</v>
      </c>
      <c r="I14" s="12">
        <f>G14*H14</f>
        <v>5</v>
      </c>
      <c r="J14" s="12"/>
    </row>
    <row r="15" s="2" customFormat="1" ht="19" customHeight="1" spans="1:10">
      <c r="A15" s="30"/>
      <c r="B15" s="31"/>
      <c r="C15" s="12" t="s">
        <v>36</v>
      </c>
      <c r="D15" s="12" t="s">
        <v>605</v>
      </c>
      <c r="E15" s="32" t="s">
        <v>397</v>
      </c>
      <c r="F15" s="32" t="s">
        <v>604</v>
      </c>
      <c r="G15" s="12">
        <v>5</v>
      </c>
      <c r="H15" s="23">
        <v>1</v>
      </c>
      <c r="I15" s="12">
        <f>G15*H15</f>
        <v>5</v>
      </c>
      <c r="J15" s="12"/>
    </row>
    <row r="16" s="2" customFormat="1" ht="19" customHeight="1" spans="1:10">
      <c r="A16" s="30"/>
      <c r="B16" s="31"/>
      <c r="C16" s="12" t="s">
        <v>36</v>
      </c>
      <c r="D16" s="12" t="s">
        <v>606</v>
      </c>
      <c r="E16" s="32" t="s">
        <v>607</v>
      </c>
      <c r="F16" s="32" t="s">
        <v>398</v>
      </c>
      <c r="G16" s="12">
        <v>5</v>
      </c>
      <c r="H16" s="23">
        <v>1</v>
      </c>
      <c r="I16" s="12">
        <f>G16*H16</f>
        <v>5</v>
      </c>
      <c r="J16" s="12"/>
    </row>
    <row r="17" s="2" customFormat="1" ht="19" customHeight="1" spans="1:10">
      <c r="A17" s="30"/>
      <c r="B17" s="33"/>
      <c r="C17" s="12" t="s">
        <v>40</v>
      </c>
      <c r="D17" s="34" t="s">
        <v>184</v>
      </c>
      <c r="E17" s="32" t="s">
        <v>346</v>
      </c>
      <c r="F17" s="32" t="s">
        <v>346</v>
      </c>
      <c r="G17" s="12">
        <v>15</v>
      </c>
      <c r="H17" s="23">
        <v>1</v>
      </c>
      <c r="I17" s="12">
        <f t="shared" ref="I17:I25" si="2">G17*H17</f>
        <v>15</v>
      </c>
      <c r="J17" s="12"/>
    </row>
    <row r="18" s="2" customFormat="1" ht="19" customHeight="1" spans="1:10">
      <c r="A18" s="30"/>
      <c r="B18" s="33"/>
      <c r="C18" s="12" t="s">
        <v>43</v>
      </c>
      <c r="D18" s="12" t="s">
        <v>205</v>
      </c>
      <c r="E18" s="32" t="s">
        <v>42</v>
      </c>
      <c r="F18" s="32" t="s">
        <v>42</v>
      </c>
      <c r="G18" s="12">
        <v>10</v>
      </c>
      <c r="H18" s="23">
        <v>1</v>
      </c>
      <c r="I18" s="12">
        <f t="shared" si="2"/>
        <v>10</v>
      </c>
      <c r="J18" s="12"/>
    </row>
    <row r="19" s="2" customFormat="1" ht="19" customHeight="1" spans="1:10">
      <c r="A19" s="30"/>
      <c r="B19" s="36"/>
      <c r="C19" s="12" t="s">
        <v>45</v>
      </c>
      <c r="D19" s="12" t="s">
        <v>319</v>
      </c>
      <c r="E19" s="32" t="s">
        <v>615</v>
      </c>
      <c r="F19" s="32" t="s">
        <v>616</v>
      </c>
      <c r="G19" s="12">
        <v>10</v>
      </c>
      <c r="H19" s="23">
        <v>1</v>
      </c>
      <c r="I19" s="12">
        <f t="shared" si="2"/>
        <v>10</v>
      </c>
      <c r="J19" s="12"/>
    </row>
    <row r="20" s="2" customFormat="1" ht="19" customHeight="1" spans="1:10">
      <c r="A20" s="30"/>
      <c r="B20" s="31" t="s">
        <v>49</v>
      </c>
      <c r="C20" s="12" t="s">
        <v>50</v>
      </c>
      <c r="D20" s="12"/>
      <c r="E20" s="32"/>
      <c r="F20" s="32"/>
      <c r="G20" s="12"/>
      <c r="H20" s="23"/>
      <c r="I20" s="12">
        <f t="shared" si="2"/>
        <v>0</v>
      </c>
      <c r="J20" s="12"/>
    </row>
    <row r="21" s="2" customFormat="1" ht="19" customHeight="1" spans="1:10">
      <c r="A21" s="30"/>
      <c r="B21" s="33"/>
      <c r="C21" s="12" t="s">
        <v>54</v>
      </c>
      <c r="D21" s="12" t="s">
        <v>617</v>
      </c>
      <c r="E21" s="32" t="s">
        <v>283</v>
      </c>
      <c r="F21" s="32" t="s">
        <v>283</v>
      </c>
      <c r="G21" s="12">
        <v>10</v>
      </c>
      <c r="H21" s="23">
        <v>1</v>
      </c>
      <c r="I21" s="12">
        <f t="shared" si="2"/>
        <v>10</v>
      </c>
      <c r="J21" s="12"/>
    </row>
    <row r="22" s="2" customFormat="1" ht="19" customHeight="1" spans="1:10">
      <c r="A22" s="30"/>
      <c r="B22" s="33"/>
      <c r="C22" s="12" t="s">
        <v>58</v>
      </c>
      <c r="D22" s="12" t="s">
        <v>618</v>
      </c>
      <c r="E22" s="32" t="s">
        <v>283</v>
      </c>
      <c r="F22" s="32" t="s">
        <v>283</v>
      </c>
      <c r="G22" s="12">
        <v>10</v>
      </c>
      <c r="H22" s="23">
        <v>1</v>
      </c>
      <c r="I22" s="12">
        <f t="shared" si="2"/>
        <v>10</v>
      </c>
      <c r="J22" s="12"/>
    </row>
    <row r="23" s="2" customFormat="1" ht="24" customHeight="1" spans="1:10">
      <c r="A23" s="30"/>
      <c r="B23" s="36"/>
      <c r="C23" s="12" t="s">
        <v>59</v>
      </c>
      <c r="D23" s="34" t="s">
        <v>611</v>
      </c>
      <c r="E23" s="32" t="s">
        <v>283</v>
      </c>
      <c r="F23" s="32" t="s">
        <v>283</v>
      </c>
      <c r="G23" s="12">
        <v>10</v>
      </c>
      <c r="H23" s="23">
        <v>1</v>
      </c>
      <c r="I23" s="12">
        <f t="shared" si="2"/>
        <v>10</v>
      </c>
      <c r="J23" s="12"/>
    </row>
    <row r="24" s="2" customFormat="1" ht="19" customHeight="1" spans="1:10">
      <c r="A24" s="30"/>
      <c r="B24" s="33" t="s">
        <v>62</v>
      </c>
      <c r="C24" s="31" t="s">
        <v>63</v>
      </c>
      <c r="D24" s="12" t="s">
        <v>619</v>
      </c>
      <c r="E24" s="32" t="s">
        <v>122</v>
      </c>
      <c r="F24" s="32" t="s">
        <v>64</v>
      </c>
      <c r="G24" s="12">
        <v>10</v>
      </c>
      <c r="H24" s="23">
        <v>1</v>
      </c>
      <c r="I24" s="12">
        <f t="shared" si="2"/>
        <v>10</v>
      </c>
      <c r="J24" s="12"/>
    </row>
    <row r="25" s="2" customFormat="1" ht="19" customHeight="1" spans="1:10">
      <c r="A25" s="30"/>
      <c r="B25" s="36"/>
      <c r="C25" s="36"/>
      <c r="D25" s="12"/>
      <c r="E25" s="29"/>
      <c r="F25" s="29"/>
      <c r="G25" s="12"/>
      <c r="H25" s="23"/>
      <c r="I25" s="12">
        <f t="shared" si="2"/>
        <v>0</v>
      </c>
      <c r="J25" s="12"/>
    </row>
    <row r="26" s="2" customFormat="1" ht="19" customHeight="1" spans="1:10">
      <c r="A26" s="37" t="s">
        <v>66</v>
      </c>
      <c r="B26" s="38"/>
      <c r="C26" s="39" t="s">
        <v>67</v>
      </c>
      <c r="D26" s="40"/>
      <c r="E26" s="40"/>
      <c r="F26" s="40"/>
      <c r="G26" s="39"/>
      <c r="H26" s="41"/>
      <c r="I26" s="39"/>
      <c r="J26" s="39"/>
    </row>
    <row r="27" s="3" customFormat="1" ht="24" customHeight="1" spans="1:10">
      <c r="A27" s="37" t="s">
        <v>68</v>
      </c>
      <c r="B27" s="38"/>
      <c r="C27" s="39"/>
      <c r="D27" s="40"/>
      <c r="E27" s="40"/>
      <c r="F27" s="40"/>
      <c r="G27" s="39"/>
      <c r="H27" s="41"/>
      <c r="I27" s="39"/>
      <c r="J27" s="39"/>
    </row>
    <row r="28" s="3" customFormat="1" ht="24" customHeight="1" spans="1:10">
      <c r="A28" s="37" t="s">
        <v>69</v>
      </c>
      <c r="B28" s="38"/>
      <c r="C28" s="39"/>
      <c r="D28" s="40"/>
      <c r="E28" s="40"/>
      <c r="F28" s="40"/>
      <c r="G28" s="39"/>
      <c r="H28" s="41"/>
      <c r="I28" s="39"/>
      <c r="J28" s="39"/>
    </row>
    <row r="29" s="4" customFormat="1" ht="21" customHeight="1" spans="1:10">
      <c r="A29" s="42" t="s">
        <v>70</v>
      </c>
      <c r="B29" s="42"/>
      <c r="C29" s="43" t="s">
        <v>620</v>
      </c>
      <c r="D29" s="43"/>
      <c r="E29" s="43"/>
      <c r="F29" s="43"/>
      <c r="G29" s="43" t="s">
        <v>72</v>
      </c>
      <c r="H29" s="43"/>
      <c r="I29" s="43"/>
      <c r="J29" s="43"/>
    </row>
    <row r="30" s="4" customFormat="1" ht="9" customHeight="1" spans="1:10">
      <c r="A30" s="42"/>
      <c r="B30" s="42"/>
      <c r="C30" s="44"/>
      <c r="D30" s="44"/>
      <c r="E30" s="44"/>
      <c r="F30" s="44"/>
      <c r="G30" s="44"/>
      <c r="H30" s="44"/>
      <c r="I30" s="44"/>
      <c r="J30" s="44"/>
    </row>
    <row r="31" s="4" customFormat="1" ht="16" customHeight="1" spans="1:10">
      <c r="A31" s="45" t="s">
        <v>73</v>
      </c>
      <c r="B31" s="45"/>
      <c r="C31" s="46"/>
      <c r="D31" s="46"/>
      <c r="E31" s="46"/>
      <c r="F31" s="46"/>
      <c r="G31" s="46"/>
      <c r="H31" s="42"/>
      <c r="I31" s="46"/>
      <c r="J31" s="46"/>
    </row>
    <row r="32" s="1" customFormat="1" ht="24" customHeight="1" spans="1:10">
      <c r="A32" s="47" t="s">
        <v>74</v>
      </c>
      <c r="B32" s="47"/>
      <c r="C32" s="47"/>
      <c r="D32" s="47"/>
      <c r="E32" s="47"/>
      <c r="F32" s="47"/>
      <c r="G32" s="47"/>
      <c r="H32" s="48"/>
      <c r="I32" s="47"/>
      <c r="J32" s="47"/>
    </row>
    <row r="33" s="1" customFormat="1" ht="16" customHeight="1" spans="1:1">
      <c r="A33" s="2" t="s">
        <v>75</v>
      </c>
    </row>
    <row r="34" s="1" customFormat="1" ht="24" customHeight="1" spans="1:10">
      <c r="A34" s="49" t="s">
        <v>76</v>
      </c>
      <c r="B34" s="49"/>
      <c r="C34" s="49"/>
      <c r="D34" s="49"/>
      <c r="E34" s="49"/>
      <c r="F34" s="49"/>
      <c r="G34" s="49"/>
      <c r="H34" s="49"/>
      <c r="I34" s="49"/>
      <c r="J34" s="49"/>
    </row>
    <row r="35" s="1" customFormat="1" ht="18" customHeight="1" spans="1:10">
      <c r="A35" s="49" t="s">
        <v>77</v>
      </c>
      <c r="B35" s="50"/>
      <c r="C35" s="50"/>
      <c r="D35" s="50"/>
      <c r="E35" s="50"/>
      <c r="F35" s="50"/>
      <c r="G35" s="50"/>
      <c r="H35" s="50"/>
      <c r="I35" s="50"/>
      <c r="J35" s="50"/>
    </row>
    <row r="36" s="1" customFormat="1" ht="16" customHeight="1" spans="1:10">
      <c r="A36" s="2" t="s">
        <v>78</v>
      </c>
      <c r="B36" s="2"/>
      <c r="C36" s="2"/>
      <c r="D36" s="2"/>
      <c r="E36" s="2"/>
      <c r="F36" s="2"/>
      <c r="G36" s="2"/>
      <c r="H36" s="51"/>
      <c r="I36" s="2"/>
      <c r="J36" s="2"/>
    </row>
    <row r="37" s="1" customFormat="1" ht="16" customHeight="1" spans="1:10">
      <c r="A37" s="2" t="s">
        <v>79</v>
      </c>
      <c r="B37" s="2"/>
      <c r="C37" s="2"/>
      <c r="D37" s="2"/>
      <c r="E37" s="2"/>
      <c r="F37" s="2"/>
      <c r="G37" s="2"/>
      <c r="H37" s="51"/>
      <c r="I37" s="2"/>
      <c r="J37"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6:B26"/>
    <mergeCell ref="C26:J26"/>
    <mergeCell ref="A27:B27"/>
    <mergeCell ref="C27:J27"/>
    <mergeCell ref="A28:B28"/>
    <mergeCell ref="C28:J28"/>
    <mergeCell ref="A29:B29"/>
    <mergeCell ref="A32:J32"/>
    <mergeCell ref="A34:J34"/>
    <mergeCell ref="A35:J35"/>
    <mergeCell ref="A13:A25"/>
    <mergeCell ref="B14:B19"/>
    <mergeCell ref="B20:B23"/>
    <mergeCell ref="B24:B25"/>
    <mergeCell ref="C24:C25"/>
    <mergeCell ref="A6:B10"/>
    <mergeCell ref="A11:B12"/>
  </mergeCells>
  <printOptions horizontalCentered="1"/>
  <pageMargins left="0.511805555555556" right="0.314583333333333" top="0.802777777777778" bottom="0.60625" header="0.5" footer="0.5"/>
  <pageSetup paperSize="9" orientation="portrait" horizontalDpi="600"/>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5"/>
  <sheetViews>
    <sheetView workbookViewId="0">
      <selection activeCell="L17" sqref="L17"/>
    </sheetView>
  </sheetViews>
  <sheetFormatPr defaultColWidth="9" defaultRowHeight="13.5"/>
  <cols>
    <col min="1" max="2" width="5.125" style="1" customWidth="1"/>
    <col min="3" max="3" width="9.00833333333333" style="1" customWidth="1"/>
    <col min="4" max="4" width="19.125" style="1" customWidth="1"/>
    <col min="5" max="6" width="8.625" style="1" customWidth="1"/>
    <col min="7" max="7" width="10.0083333333333" style="1" customWidth="1"/>
    <col min="8" max="8" width="8.625" style="5" customWidth="1"/>
    <col min="9" max="9" width="5.75833333333333" style="1" customWidth="1"/>
    <col min="10" max="10" width="15.625" style="1" customWidth="1"/>
    <col min="11" max="16354" width="9" style="1"/>
    <col min="16355" max="16384" width="9" style="3"/>
  </cols>
  <sheetData>
    <row r="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621</v>
      </c>
      <c r="D4" s="10"/>
      <c r="E4" s="10"/>
      <c r="F4" s="11"/>
      <c r="G4" s="12" t="s">
        <v>4</v>
      </c>
      <c r="H4" s="12">
        <f>SUM(I14:I23)+J7</f>
        <v>100</v>
      </c>
      <c r="I4" s="29" t="s">
        <v>5</v>
      </c>
      <c r="J4" s="29" t="str">
        <f>IF(AND(H4&gt;=90),"优",IF(AND(H4&gt;=80,H4&lt;90),"良",IF(AND(H4&gt;=60,H4&lt;80),"中",IF(AND(H4&lt;60),"差",0))))</f>
        <v>优</v>
      </c>
    </row>
    <row r="5" s="2" customFormat="1" ht="19" customHeight="1" spans="1:10">
      <c r="A5" s="9" t="s">
        <v>6</v>
      </c>
      <c r="B5" s="10"/>
      <c r="C5" s="13" t="s">
        <v>7</v>
      </c>
      <c r="D5" s="14"/>
      <c r="E5" s="14"/>
      <c r="F5" s="15"/>
      <c r="G5" s="12" t="s">
        <v>8</v>
      </c>
      <c r="H5" s="10" t="s">
        <v>622</v>
      </c>
      <c r="I5" s="10"/>
      <c r="J5" s="11"/>
    </row>
    <row r="6" s="2" customFormat="1" ht="27" customHeight="1" spans="1:10">
      <c r="A6" s="17" t="s">
        <v>10</v>
      </c>
      <c r="B6" s="18"/>
      <c r="C6" s="19"/>
      <c r="D6" s="20"/>
      <c r="E6" s="12" t="s">
        <v>11</v>
      </c>
      <c r="F6" s="12" t="s">
        <v>12</v>
      </c>
      <c r="G6" s="12" t="s">
        <v>13</v>
      </c>
      <c r="H6" s="12" t="s">
        <v>14</v>
      </c>
      <c r="I6" s="12" t="s">
        <v>15</v>
      </c>
      <c r="J6" s="29" t="s">
        <v>16</v>
      </c>
    </row>
    <row r="7" s="2" customFormat="1" ht="20" customHeight="1" spans="1:10">
      <c r="A7" s="21"/>
      <c r="B7" s="22"/>
      <c r="C7" s="9" t="s">
        <v>17</v>
      </c>
      <c r="D7" s="11"/>
      <c r="E7" s="12">
        <f t="shared" ref="E7:H7" si="0">SUM(E8:E10)</f>
        <v>44</v>
      </c>
      <c r="F7" s="12">
        <f t="shared" si="0"/>
        <v>36.383</v>
      </c>
      <c r="G7" s="12">
        <f t="shared" si="0"/>
        <v>36.383</v>
      </c>
      <c r="H7" s="23">
        <f t="shared" si="0"/>
        <v>1</v>
      </c>
      <c r="I7" s="12">
        <v>10</v>
      </c>
      <c r="J7" s="53">
        <f>H7*I7</f>
        <v>10</v>
      </c>
    </row>
    <row r="8" s="2" customFormat="1" ht="20" customHeight="1" spans="1:10">
      <c r="A8" s="21"/>
      <c r="B8" s="22"/>
      <c r="C8" s="9" t="s">
        <v>18</v>
      </c>
      <c r="D8" s="11"/>
      <c r="E8" s="12">
        <v>44</v>
      </c>
      <c r="F8" s="12">
        <v>36.383</v>
      </c>
      <c r="G8" s="12">
        <v>36.383</v>
      </c>
      <c r="H8" s="23">
        <f t="shared" ref="H8:H10" si="1">G8/F8</f>
        <v>1</v>
      </c>
      <c r="I8" s="12" t="s">
        <v>19</v>
      </c>
      <c r="J8" s="12" t="s">
        <v>19</v>
      </c>
    </row>
    <row r="9" s="2" customFormat="1" ht="20" customHeight="1" spans="1:10">
      <c r="A9" s="21"/>
      <c r="B9" s="22"/>
      <c r="C9" s="9" t="s">
        <v>20</v>
      </c>
      <c r="D9" s="11"/>
      <c r="E9" s="12"/>
      <c r="F9" s="12"/>
      <c r="G9" s="12"/>
      <c r="H9" s="23"/>
      <c r="I9" s="12" t="s">
        <v>19</v>
      </c>
      <c r="J9" s="12" t="s">
        <v>19</v>
      </c>
    </row>
    <row r="10" s="2" customFormat="1" ht="20" customHeight="1" spans="1:10">
      <c r="A10" s="24"/>
      <c r="B10" s="25"/>
      <c r="C10" s="9" t="s">
        <v>21</v>
      </c>
      <c r="D10" s="11"/>
      <c r="E10" s="12"/>
      <c r="F10" s="12"/>
      <c r="G10" s="12"/>
      <c r="H10" s="23"/>
      <c r="I10" s="12" t="s">
        <v>19</v>
      </c>
      <c r="J10" s="12" t="s">
        <v>19</v>
      </c>
    </row>
    <row r="11" s="2" customFormat="1" ht="20" customHeight="1" spans="1:10">
      <c r="A11" s="17" t="s">
        <v>22</v>
      </c>
      <c r="B11" s="18"/>
      <c r="C11" s="12" t="s">
        <v>23</v>
      </c>
      <c r="D11" s="12"/>
      <c r="E11" s="12"/>
      <c r="F11" s="12"/>
      <c r="G11" s="10" t="s">
        <v>24</v>
      </c>
      <c r="H11" s="10"/>
      <c r="I11" s="10"/>
      <c r="J11" s="11"/>
    </row>
    <row r="12" s="2" customFormat="1" ht="32" customHeight="1" spans="1:10">
      <c r="A12" s="24"/>
      <c r="B12" s="25"/>
      <c r="C12" s="26" t="s">
        <v>623</v>
      </c>
      <c r="D12" s="27"/>
      <c r="E12" s="27"/>
      <c r="F12" s="27"/>
      <c r="G12" s="16" t="s">
        <v>624</v>
      </c>
      <c r="H12" s="16"/>
      <c r="I12" s="16"/>
      <c r="J12" s="52"/>
    </row>
    <row r="13" s="2" customFormat="1" ht="33" customHeight="1" spans="1:10">
      <c r="A13" s="28" t="s">
        <v>27</v>
      </c>
      <c r="B13" s="12" t="s">
        <v>28</v>
      </c>
      <c r="C13" s="12" t="s">
        <v>29</v>
      </c>
      <c r="D13" s="12" t="s">
        <v>30</v>
      </c>
      <c r="E13" s="12" t="s">
        <v>31</v>
      </c>
      <c r="F13" s="12" t="s">
        <v>32</v>
      </c>
      <c r="G13" s="12" t="s">
        <v>15</v>
      </c>
      <c r="H13" s="29" t="s">
        <v>33</v>
      </c>
      <c r="I13" s="51" t="s">
        <v>16</v>
      </c>
      <c r="J13" s="12" t="s">
        <v>34</v>
      </c>
    </row>
    <row r="14" s="2" customFormat="1" ht="19" customHeight="1" spans="1:10">
      <c r="A14" s="30"/>
      <c r="B14" s="31" t="s">
        <v>35</v>
      </c>
      <c r="C14" s="12" t="s">
        <v>36</v>
      </c>
      <c r="D14" s="12" t="s">
        <v>625</v>
      </c>
      <c r="E14" s="32" t="s">
        <v>626</v>
      </c>
      <c r="F14" s="32" t="s">
        <v>627</v>
      </c>
      <c r="G14" s="12">
        <v>15</v>
      </c>
      <c r="H14" s="23">
        <v>1</v>
      </c>
      <c r="I14" s="12">
        <f t="shared" ref="I14:I23" si="2">G14*H14</f>
        <v>15</v>
      </c>
      <c r="J14" s="12"/>
    </row>
    <row r="15" s="2" customFormat="1" ht="19" customHeight="1" spans="1:10">
      <c r="A15" s="30"/>
      <c r="B15" s="33"/>
      <c r="C15" s="12" t="s">
        <v>40</v>
      </c>
      <c r="D15" s="12" t="s">
        <v>628</v>
      </c>
      <c r="E15" s="32" t="s">
        <v>42</v>
      </c>
      <c r="F15" s="32" t="s">
        <v>42</v>
      </c>
      <c r="G15" s="12">
        <v>15</v>
      </c>
      <c r="H15" s="23">
        <v>1</v>
      </c>
      <c r="I15" s="12">
        <f t="shared" si="2"/>
        <v>15</v>
      </c>
      <c r="J15" s="12"/>
    </row>
    <row r="16" s="2" customFormat="1" ht="19" customHeight="1" spans="1:10">
      <c r="A16" s="30"/>
      <c r="B16" s="33"/>
      <c r="C16" s="12" t="s">
        <v>43</v>
      </c>
      <c r="D16" s="12" t="s">
        <v>629</v>
      </c>
      <c r="E16" s="32" t="s">
        <v>42</v>
      </c>
      <c r="F16" s="32" t="s">
        <v>42</v>
      </c>
      <c r="G16" s="12">
        <v>10</v>
      </c>
      <c r="H16" s="23">
        <v>1</v>
      </c>
      <c r="I16" s="12">
        <f t="shared" si="2"/>
        <v>10</v>
      </c>
      <c r="J16" s="12"/>
    </row>
    <row r="17" s="2" customFormat="1" ht="19" customHeight="1" spans="1:10">
      <c r="A17" s="30"/>
      <c r="B17" s="36"/>
      <c r="C17" s="12" t="s">
        <v>45</v>
      </c>
      <c r="D17" s="12" t="s">
        <v>186</v>
      </c>
      <c r="E17" s="32" t="s">
        <v>630</v>
      </c>
      <c r="F17" s="32" t="s">
        <v>631</v>
      </c>
      <c r="G17" s="12">
        <v>10</v>
      </c>
      <c r="H17" s="23">
        <v>1</v>
      </c>
      <c r="I17" s="12">
        <f t="shared" si="2"/>
        <v>10</v>
      </c>
      <c r="J17" s="12"/>
    </row>
    <row r="18" s="2" customFormat="1" ht="19" customHeight="1" spans="1:10">
      <c r="A18" s="30"/>
      <c r="B18" s="31" t="s">
        <v>49</v>
      </c>
      <c r="C18" s="12" t="s">
        <v>50</v>
      </c>
      <c r="D18" s="12"/>
      <c r="E18" s="32"/>
      <c r="F18" s="32"/>
      <c r="G18" s="12"/>
      <c r="H18" s="23"/>
      <c r="I18" s="12">
        <f t="shared" si="2"/>
        <v>0</v>
      </c>
      <c r="J18" s="12"/>
    </row>
    <row r="19" s="2" customFormat="1" ht="19" customHeight="1" spans="1:10">
      <c r="A19" s="30"/>
      <c r="B19" s="33"/>
      <c r="C19" s="12" t="s">
        <v>54</v>
      </c>
      <c r="D19" s="12" t="s">
        <v>632</v>
      </c>
      <c r="E19" s="32" t="s">
        <v>42</v>
      </c>
      <c r="F19" s="32" t="s">
        <v>42</v>
      </c>
      <c r="G19" s="12">
        <v>15</v>
      </c>
      <c r="H19" s="23">
        <v>1</v>
      </c>
      <c r="I19" s="12">
        <f t="shared" si="2"/>
        <v>15</v>
      </c>
      <c r="J19" s="12"/>
    </row>
    <row r="20" s="2" customFormat="1" ht="19" customHeight="1" spans="1:10">
      <c r="A20" s="30"/>
      <c r="B20" s="33"/>
      <c r="C20" s="12" t="s">
        <v>58</v>
      </c>
      <c r="D20" s="12"/>
      <c r="E20" s="32"/>
      <c r="F20" s="32"/>
      <c r="G20" s="12"/>
      <c r="H20" s="23"/>
      <c r="I20" s="12">
        <f t="shared" si="2"/>
        <v>0</v>
      </c>
      <c r="J20" s="12"/>
    </row>
    <row r="21" s="2" customFormat="1" ht="24" customHeight="1" spans="1:10">
      <c r="A21" s="30"/>
      <c r="B21" s="36"/>
      <c r="C21" s="12" t="s">
        <v>59</v>
      </c>
      <c r="D21" s="12" t="s">
        <v>633</v>
      </c>
      <c r="E21" s="32" t="s">
        <v>634</v>
      </c>
      <c r="F21" s="32" t="s">
        <v>634</v>
      </c>
      <c r="G21" s="12">
        <v>15</v>
      </c>
      <c r="H21" s="23">
        <v>1</v>
      </c>
      <c r="I21" s="12">
        <f t="shared" si="2"/>
        <v>15</v>
      </c>
      <c r="J21" s="12"/>
    </row>
    <row r="22" s="2" customFormat="1" ht="20" customHeight="1" spans="1:10">
      <c r="A22" s="30"/>
      <c r="B22" s="33" t="s">
        <v>62</v>
      </c>
      <c r="C22" s="31" t="s">
        <v>63</v>
      </c>
      <c r="D22" s="12" t="s">
        <v>635</v>
      </c>
      <c r="E22" s="32" t="s">
        <v>125</v>
      </c>
      <c r="F22" s="32" t="s">
        <v>125</v>
      </c>
      <c r="G22" s="12">
        <v>10</v>
      </c>
      <c r="H22" s="23">
        <v>1</v>
      </c>
      <c r="I22" s="12">
        <f t="shared" si="2"/>
        <v>10</v>
      </c>
      <c r="J22" s="12"/>
    </row>
    <row r="23" s="2" customFormat="1" ht="20" customHeight="1" spans="1:10">
      <c r="A23" s="30"/>
      <c r="B23" s="36"/>
      <c r="C23" s="36"/>
      <c r="D23" s="12"/>
      <c r="E23" s="29"/>
      <c r="F23" s="29"/>
      <c r="G23" s="12"/>
      <c r="H23" s="23"/>
      <c r="I23" s="12">
        <f t="shared" si="2"/>
        <v>0</v>
      </c>
      <c r="J23" s="12"/>
    </row>
    <row r="24" s="2" customFormat="1" ht="23" customHeight="1" spans="1:10">
      <c r="A24" s="37" t="s">
        <v>66</v>
      </c>
      <c r="B24" s="38"/>
      <c r="C24" s="39" t="s">
        <v>67</v>
      </c>
      <c r="D24" s="40"/>
      <c r="E24" s="40"/>
      <c r="F24" s="40"/>
      <c r="G24" s="39"/>
      <c r="H24" s="41"/>
      <c r="I24" s="39"/>
      <c r="J24" s="39"/>
    </row>
    <row r="25" s="3" customFormat="1" ht="24" customHeight="1" spans="1:10">
      <c r="A25" s="37" t="s">
        <v>68</v>
      </c>
      <c r="B25" s="38"/>
      <c r="C25" s="39"/>
      <c r="D25" s="40"/>
      <c r="E25" s="40"/>
      <c r="F25" s="40"/>
      <c r="G25" s="39"/>
      <c r="H25" s="41"/>
      <c r="I25" s="39"/>
      <c r="J25" s="39"/>
    </row>
    <row r="26" s="3" customFormat="1" ht="24" customHeight="1" spans="1:10">
      <c r="A26" s="37" t="s">
        <v>69</v>
      </c>
      <c r="B26" s="38"/>
      <c r="C26" s="39"/>
      <c r="D26" s="40"/>
      <c r="E26" s="40"/>
      <c r="F26" s="40"/>
      <c r="G26" s="39"/>
      <c r="H26" s="41"/>
      <c r="I26" s="39"/>
      <c r="J26" s="39"/>
    </row>
    <row r="27" s="4" customFormat="1" ht="21" customHeight="1" spans="1:10">
      <c r="A27" s="42" t="s">
        <v>70</v>
      </c>
      <c r="B27" s="42"/>
      <c r="C27" s="43" t="s">
        <v>636</v>
      </c>
      <c r="D27" s="43"/>
      <c r="E27" s="43"/>
      <c r="F27" s="43"/>
      <c r="G27" s="43" t="s">
        <v>72</v>
      </c>
      <c r="H27" s="43"/>
      <c r="I27" s="43"/>
      <c r="J27" s="43"/>
    </row>
    <row r="28" s="4" customFormat="1" ht="9" customHeight="1" spans="1:10">
      <c r="A28" s="42"/>
      <c r="B28" s="42"/>
      <c r="C28" s="44"/>
      <c r="D28" s="44"/>
      <c r="E28" s="44"/>
      <c r="F28" s="44"/>
      <c r="G28" s="44"/>
      <c r="H28" s="44"/>
      <c r="I28" s="44"/>
      <c r="J28" s="44"/>
    </row>
    <row r="29" s="4" customFormat="1" ht="16" customHeight="1" spans="1:10">
      <c r="A29" s="45" t="s">
        <v>73</v>
      </c>
      <c r="B29" s="45"/>
      <c r="C29" s="46"/>
      <c r="D29" s="46"/>
      <c r="E29" s="46"/>
      <c r="F29" s="46"/>
      <c r="G29" s="46"/>
      <c r="H29" s="42"/>
      <c r="I29" s="46"/>
      <c r="J29" s="46"/>
    </row>
    <row r="30" s="1" customFormat="1" ht="24" customHeight="1" spans="1:10">
      <c r="A30" s="47" t="s">
        <v>74</v>
      </c>
      <c r="B30" s="47"/>
      <c r="C30" s="47"/>
      <c r="D30" s="47"/>
      <c r="E30" s="47"/>
      <c r="F30" s="47"/>
      <c r="G30" s="47"/>
      <c r="H30" s="48"/>
      <c r="I30" s="47"/>
      <c r="J30" s="47"/>
    </row>
    <row r="31" s="1" customFormat="1" ht="16" customHeight="1" spans="1:1">
      <c r="A31" s="2" t="s">
        <v>75</v>
      </c>
    </row>
    <row r="32" s="1" customFormat="1" ht="24" customHeight="1" spans="1:10">
      <c r="A32" s="49" t="s">
        <v>76</v>
      </c>
      <c r="B32" s="49"/>
      <c r="C32" s="49"/>
      <c r="D32" s="49"/>
      <c r="E32" s="49"/>
      <c r="F32" s="49"/>
      <c r="G32" s="49"/>
      <c r="H32" s="49"/>
      <c r="I32" s="49"/>
      <c r="J32" s="49"/>
    </row>
    <row r="33" s="1" customFormat="1" ht="18" customHeight="1" spans="1:10">
      <c r="A33" s="49" t="s">
        <v>77</v>
      </c>
      <c r="B33" s="50"/>
      <c r="C33" s="50"/>
      <c r="D33" s="50"/>
      <c r="E33" s="50"/>
      <c r="F33" s="50"/>
      <c r="G33" s="50"/>
      <c r="H33" s="50"/>
      <c r="I33" s="50"/>
      <c r="J33" s="50"/>
    </row>
    <row r="34" s="1" customFormat="1" ht="16" customHeight="1" spans="1:10">
      <c r="A34" s="2" t="s">
        <v>78</v>
      </c>
      <c r="B34" s="2"/>
      <c r="C34" s="2"/>
      <c r="D34" s="2"/>
      <c r="E34" s="2"/>
      <c r="F34" s="2"/>
      <c r="G34" s="2"/>
      <c r="H34" s="51"/>
      <c r="I34" s="2"/>
      <c r="J34" s="2"/>
    </row>
    <row r="35" s="1" customFormat="1" ht="16" customHeight="1" spans="1:10">
      <c r="A35" s="2" t="s">
        <v>79</v>
      </c>
      <c r="B35" s="2"/>
      <c r="C35" s="2"/>
      <c r="D35" s="2"/>
      <c r="E35" s="2"/>
      <c r="F35" s="2"/>
      <c r="G35" s="2"/>
      <c r="H35" s="51"/>
      <c r="I35" s="2"/>
      <c r="J35"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4:B24"/>
    <mergeCell ref="C24:J24"/>
    <mergeCell ref="A25:B25"/>
    <mergeCell ref="C25:J25"/>
    <mergeCell ref="A26:B26"/>
    <mergeCell ref="C26:J26"/>
    <mergeCell ref="A27:B27"/>
    <mergeCell ref="A30:J30"/>
    <mergeCell ref="A32:J32"/>
    <mergeCell ref="A33:J33"/>
    <mergeCell ref="A13:A23"/>
    <mergeCell ref="B14:B17"/>
    <mergeCell ref="B18:B21"/>
    <mergeCell ref="B22:B23"/>
    <mergeCell ref="C22:C23"/>
    <mergeCell ref="A6:B10"/>
    <mergeCell ref="A11:B12"/>
  </mergeCells>
  <printOptions horizontalCentered="1"/>
  <pageMargins left="0.511805555555556" right="0.314583333333333" top="0.802777777777778" bottom="0.60625" header="0.5" footer="0.5"/>
  <pageSetup paperSize="9" orientation="portrait" horizontalDpi="600"/>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5"/>
  <sheetViews>
    <sheetView topLeftCell="A4" workbookViewId="0">
      <selection activeCell="L17" sqref="L17"/>
    </sheetView>
  </sheetViews>
  <sheetFormatPr defaultColWidth="9" defaultRowHeight="13.5"/>
  <cols>
    <col min="1" max="2" width="5.125" style="1" customWidth="1"/>
    <col min="3" max="3" width="9.00833333333333" style="1" customWidth="1"/>
    <col min="4" max="4" width="19.125" style="1" customWidth="1"/>
    <col min="5" max="6" width="8.625" style="1" customWidth="1"/>
    <col min="7" max="7" width="10.0083333333333" style="1" customWidth="1"/>
    <col min="8" max="8" width="8.625" style="5" customWidth="1"/>
    <col min="9" max="9" width="5.75833333333333" style="1" customWidth="1"/>
    <col min="10" max="10" width="15.625" style="1" customWidth="1"/>
    <col min="11" max="16354" width="9" style="1"/>
    <col min="16355" max="16384" width="9" style="3"/>
  </cols>
  <sheetData>
    <row r="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637</v>
      </c>
      <c r="D4" s="10"/>
      <c r="E4" s="10"/>
      <c r="F4" s="11"/>
      <c r="G4" s="12" t="s">
        <v>4</v>
      </c>
      <c r="H4" s="12">
        <f>SUM(I14:I23)+J7</f>
        <v>100</v>
      </c>
      <c r="I4" s="29" t="s">
        <v>5</v>
      </c>
      <c r="J4" s="29" t="str">
        <f>IF(AND(H4&gt;=90),"优",IF(AND(H4&gt;=80,H4&lt;90),"良",IF(AND(H4&gt;=60,H4&lt;80),"中",IF(AND(H4&lt;60),"差",0))))</f>
        <v>优</v>
      </c>
    </row>
    <row r="5" s="2" customFormat="1" ht="19" customHeight="1" spans="1:10">
      <c r="A5" s="9" t="s">
        <v>6</v>
      </c>
      <c r="B5" s="10"/>
      <c r="C5" s="13" t="s">
        <v>7</v>
      </c>
      <c r="D5" s="14"/>
      <c r="E5" s="14"/>
      <c r="F5" s="15"/>
      <c r="G5" s="12" t="s">
        <v>8</v>
      </c>
      <c r="H5" s="10" t="s">
        <v>638</v>
      </c>
      <c r="I5" s="10"/>
      <c r="J5" s="11"/>
    </row>
    <row r="6" s="2" customFormat="1" ht="27" customHeight="1" spans="1:10">
      <c r="A6" s="17" t="s">
        <v>10</v>
      </c>
      <c r="B6" s="18"/>
      <c r="C6" s="19"/>
      <c r="D6" s="20"/>
      <c r="E6" s="12" t="s">
        <v>11</v>
      </c>
      <c r="F6" s="12" t="s">
        <v>12</v>
      </c>
      <c r="G6" s="12" t="s">
        <v>13</v>
      </c>
      <c r="H6" s="12" t="s">
        <v>14</v>
      </c>
      <c r="I6" s="12" t="s">
        <v>15</v>
      </c>
      <c r="J6" s="29" t="s">
        <v>16</v>
      </c>
    </row>
    <row r="7" s="2" customFormat="1" ht="20" customHeight="1" spans="1:10">
      <c r="A7" s="21"/>
      <c r="B7" s="22"/>
      <c r="C7" s="9" t="s">
        <v>17</v>
      </c>
      <c r="D7" s="11"/>
      <c r="E7" s="12">
        <f t="shared" ref="E7:H7" si="0">SUM(E8:E10)</f>
        <v>0</v>
      </c>
      <c r="F7" s="12">
        <f t="shared" si="0"/>
        <v>126.75605</v>
      </c>
      <c r="G7" s="12">
        <f t="shared" si="0"/>
        <v>126.75605</v>
      </c>
      <c r="H7" s="23">
        <f t="shared" si="0"/>
        <v>1</v>
      </c>
      <c r="I7" s="12">
        <v>10</v>
      </c>
      <c r="J7" s="53">
        <f>H7*I7</f>
        <v>10</v>
      </c>
    </row>
    <row r="8" s="2" customFormat="1" ht="20" customHeight="1" spans="1:10">
      <c r="A8" s="21"/>
      <c r="B8" s="22"/>
      <c r="C8" s="9" t="s">
        <v>18</v>
      </c>
      <c r="D8" s="11"/>
      <c r="E8" s="12"/>
      <c r="F8" s="12">
        <v>126.75605</v>
      </c>
      <c r="G8" s="12">
        <v>126.75605</v>
      </c>
      <c r="H8" s="23">
        <f t="shared" ref="H8:H10" si="1">G8/F8</f>
        <v>1</v>
      </c>
      <c r="I8" s="12" t="s">
        <v>19</v>
      </c>
      <c r="J8" s="12" t="s">
        <v>19</v>
      </c>
    </row>
    <row r="9" s="2" customFormat="1" ht="20" customHeight="1" spans="1:10">
      <c r="A9" s="21"/>
      <c r="B9" s="22"/>
      <c r="C9" s="9" t="s">
        <v>20</v>
      </c>
      <c r="D9" s="11"/>
      <c r="E9" s="12"/>
      <c r="F9" s="12"/>
      <c r="G9" s="12"/>
      <c r="H9" s="23"/>
      <c r="I9" s="12" t="s">
        <v>19</v>
      </c>
      <c r="J9" s="12" t="s">
        <v>19</v>
      </c>
    </row>
    <row r="10" s="2" customFormat="1" ht="20" customHeight="1" spans="1:10">
      <c r="A10" s="24"/>
      <c r="B10" s="25"/>
      <c r="C10" s="9" t="s">
        <v>21</v>
      </c>
      <c r="D10" s="11"/>
      <c r="E10" s="12"/>
      <c r="F10" s="12"/>
      <c r="G10" s="12"/>
      <c r="H10" s="23"/>
      <c r="I10" s="12" t="s">
        <v>19</v>
      </c>
      <c r="J10" s="12" t="s">
        <v>19</v>
      </c>
    </row>
    <row r="11" s="2" customFormat="1" ht="20" customHeight="1" spans="1:10">
      <c r="A11" s="17" t="s">
        <v>22</v>
      </c>
      <c r="B11" s="18"/>
      <c r="C11" s="12" t="s">
        <v>23</v>
      </c>
      <c r="D11" s="12"/>
      <c r="E11" s="12"/>
      <c r="F11" s="12"/>
      <c r="G11" s="10" t="s">
        <v>24</v>
      </c>
      <c r="H11" s="10"/>
      <c r="I11" s="10"/>
      <c r="J11" s="11"/>
    </row>
    <row r="12" s="2" customFormat="1" ht="32" customHeight="1" spans="1:10">
      <c r="A12" s="24"/>
      <c r="B12" s="25"/>
      <c r="C12" s="26" t="s">
        <v>639</v>
      </c>
      <c r="D12" s="27"/>
      <c r="E12" s="27"/>
      <c r="F12" s="27"/>
      <c r="G12" s="16" t="s">
        <v>640</v>
      </c>
      <c r="H12" s="16"/>
      <c r="I12" s="16"/>
      <c r="J12" s="52"/>
    </row>
    <row r="13" s="2" customFormat="1" ht="33" customHeight="1" spans="1:10">
      <c r="A13" s="28" t="s">
        <v>27</v>
      </c>
      <c r="B13" s="12" t="s">
        <v>28</v>
      </c>
      <c r="C13" s="12" t="s">
        <v>29</v>
      </c>
      <c r="D13" s="12" t="s">
        <v>30</v>
      </c>
      <c r="E13" s="12" t="s">
        <v>31</v>
      </c>
      <c r="F13" s="12" t="s">
        <v>32</v>
      </c>
      <c r="G13" s="12" t="s">
        <v>15</v>
      </c>
      <c r="H13" s="29" t="s">
        <v>33</v>
      </c>
      <c r="I13" s="51" t="s">
        <v>16</v>
      </c>
      <c r="J13" s="12" t="s">
        <v>34</v>
      </c>
    </row>
    <row r="14" s="2" customFormat="1" ht="19" customHeight="1" spans="1:10">
      <c r="A14" s="30"/>
      <c r="B14" s="31" t="s">
        <v>35</v>
      </c>
      <c r="C14" s="12" t="s">
        <v>36</v>
      </c>
      <c r="D14" s="12" t="s">
        <v>641</v>
      </c>
      <c r="E14" s="32" t="s">
        <v>397</v>
      </c>
      <c r="F14" s="32" t="s">
        <v>642</v>
      </c>
      <c r="G14" s="12">
        <v>15</v>
      </c>
      <c r="H14" s="23">
        <v>1</v>
      </c>
      <c r="I14" s="12">
        <f t="shared" ref="I14:I23" si="2">G14*H14</f>
        <v>15</v>
      </c>
      <c r="J14" s="12"/>
    </row>
    <row r="15" s="2" customFormat="1" ht="19" customHeight="1" spans="1:10">
      <c r="A15" s="30"/>
      <c r="B15" s="33"/>
      <c r="C15" s="12" t="s">
        <v>40</v>
      </c>
      <c r="D15" s="12" t="s">
        <v>184</v>
      </c>
      <c r="E15" s="35" t="s">
        <v>346</v>
      </c>
      <c r="F15" s="35" t="s">
        <v>346</v>
      </c>
      <c r="G15" s="12">
        <v>15</v>
      </c>
      <c r="H15" s="23">
        <v>1</v>
      </c>
      <c r="I15" s="12">
        <f t="shared" si="2"/>
        <v>15</v>
      </c>
      <c r="J15" s="12"/>
    </row>
    <row r="16" s="2" customFormat="1" ht="19" customHeight="1" spans="1:10">
      <c r="A16" s="30"/>
      <c r="B16" s="33"/>
      <c r="C16" s="12" t="s">
        <v>43</v>
      </c>
      <c r="D16" s="12" t="s">
        <v>205</v>
      </c>
      <c r="E16" s="35" t="s">
        <v>42</v>
      </c>
      <c r="F16" s="35" t="s">
        <v>42</v>
      </c>
      <c r="G16" s="12">
        <v>10</v>
      </c>
      <c r="H16" s="23">
        <v>1</v>
      </c>
      <c r="I16" s="12">
        <f t="shared" si="2"/>
        <v>10</v>
      </c>
      <c r="J16" s="12"/>
    </row>
    <row r="17" s="2" customFormat="1" ht="19" customHeight="1" spans="1:10">
      <c r="A17" s="30"/>
      <c r="B17" s="36"/>
      <c r="C17" s="12" t="s">
        <v>45</v>
      </c>
      <c r="D17" s="12" t="s">
        <v>112</v>
      </c>
      <c r="E17" s="34" t="s">
        <v>643</v>
      </c>
      <c r="F17" s="35" t="s">
        <v>644</v>
      </c>
      <c r="G17" s="12">
        <v>10</v>
      </c>
      <c r="H17" s="23">
        <v>1</v>
      </c>
      <c r="I17" s="12">
        <f t="shared" si="2"/>
        <v>10</v>
      </c>
      <c r="J17" s="12"/>
    </row>
    <row r="18" s="2" customFormat="1" ht="19" customHeight="1" spans="1:10">
      <c r="A18" s="30"/>
      <c r="B18" s="31" t="s">
        <v>49</v>
      </c>
      <c r="C18" s="12" t="s">
        <v>50</v>
      </c>
      <c r="D18" s="12" t="s">
        <v>645</v>
      </c>
      <c r="E18" s="32" t="s">
        <v>151</v>
      </c>
      <c r="F18" s="32" t="s">
        <v>151</v>
      </c>
      <c r="G18" s="12">
        <v>10</v>
      </c>
      <c r="H18" s="23">
        <v>1</v>
      </c>
      <c r="I18" s="12">
        <f t="shared" si="2"/>
        <v>10</v>
      </c>
      <c r="J18" s="12"/>
    </row>
    <row r="19" s="2" customFormat="1" ht="19" customHeight="1" spans="1:10">
      <c r="A19" s="30"/>
      <c r="B19" s="33"/>
      <c r="C19" s="12" t="s">
        <v>54</v>
      </c>
      <c r="D19" s="12" t="s">
        <v>646</v>
      </c>
      <c r="E19" s="32" t="s">
        <v>151</v>
      </c>
      <c r="F19" s="32" t="s">
        <v>151</v>
      </c>
      <c r="G19" s="12">
        <v>10</v>
      </c>
      <c r="H19" s="23">
        <v>1</v>
      </c>
      <c r="I19" s="12">
        <f t="shared" si="2"/>
        <v>10</v>
      </c>
      <c r="J19" s="12"/>
    </row>
    <row r="20" s="2" customFormat="1" ht="19" customHeight="1" spans="1:10">
      <c r="A20" s="30"/>
      <c r="B20" s="33"/>
      <c r="C20" s="12" t="s">
        <v>58</v>
      </c>
      <c r="D20" s="12"/>
      <c r="E20" s="29"/>
      <c r="F20" s="32"/>
      <c r="G20" s="12"/>
      <c r="H20" s="23"/>
      <c r="I20" s="12">
        <f t="shared" si="2"/>
        <v>0</v>
      </c>
      <c r="J20" s="12"/>
    </row>
    <row r="21" s="2" customFormat="1" ht="24" customHeight="1" spans="1:10">
      <c r="A21" s="30"/>
      <c r="B21" s="36"/>
      <c r="C21" s="12" t="s">
        <v>59</v>
      </c>
      <c r="D21" s="12" t="s">
        <v>647</v>
      </c>
      <c r="E21" s="32" t="s">
        <v>151</v>
      </c>
      <c r="F21" s="32" t="s">
        <v>151</v>
      </c>
      <c r="G21" s="12">
        <v>10</v>
      </c>
      <c r="H21" s="23">
        <v>1</v>
      </c>
      <c r="I21" s="12">
        <f t="shared" si="2"/>
        <v>10</v>
      </c>
      <c r="J21" s="12"/>
    </row>
    <row r="22" s="2" customFormat="1" ht="20" customHeight="1" spans="1:10">
      <c r="A22" s="30"/>
      <c r="B22" s="33" t="s">
        <v>62</v>
      </c>
      <c r="C22" s="31" t="s">
        <v>63</v>
      </c>
      <c r="D22" s="12" t="s">
        <v>63</v>
      </c>
      <c r="E22" s="29" t="s">
        <v>122</v>
      </c>
      <c r="F22" s="32" t="s">
        <v>123</v>
      </c>
      <c r="G22" s="12">
        <v>10</v>
      </c>
      <c r="H22" s="23">
        <v>1</v>
      </c>
      <c r="I22" s="12">
        <f t="shared" si="2"/>
        <v>10</v>
      </c>
      <c r="J22" s="12"/>
    </row>
    <row r="23" s="2" customFormat="1" ht="20" customHeight="1" spans="1:10">
      <c r="A23" s="30"/>
      <c r="B23" s="36"/>
      <c r="C23" s="36"/>
      <c r="D23" s="12"/>
      <c r="E23" s="29"/>
      <c r="F23" s="29"/>
      <c r="G23" s="12"/>
      <c r="H23" s="23"/>
      <c r="I23" s="12">
        <f t="shared" si="2"/>
        <v>0</v>
      </c>
      <c r="J23" s="12"/>
    </row>
    <row r="24" s="2" customFormat="1" ht="23" customHeight="1" spans="1:10">
      <c r="A24" s="37" t="s">
        <v>66</v>
      </c>
      <c r="B24" s="38"/>
      <c r="C24" s="39" t="s">
        <v>67</v>
      </c>
      <c r="D24" s="40"/>
      <c r="E24" s="40"/>
      <c r="F24" s="40"/>
      <c r="G24" s="39"/>
      <c r="H24" s="41"/>
      <c r="I24" s="39"/>
      <c r="J24" s="39"/>
    </row>
    <row r="25" s="3" customFormat="1" ht="24" customHeight="1" spans="1:10">
      <c r="A25" s="37" t="s">
        <v>68</v>
      </c>
      <c r="B25" s="38"/>
      <c r="C25" s="39"/>
      <c r="D25" s="40"/>
      <c r="E25" s="40"/>
      <c r="F25" s="40"/>
      <c r="G25" s="39"/>
      <c r="H25" s="41"/>
      <c r="I25" s="39"/>
      <c r="J25" s="39"/>
    </row>
    <row r="26" s="3" customFormat="1" ht="24" customHeight="1" spans="1:10">
      <c r="A26" s="37" t="s">
        <v>69</v>
      </c>
      <c r="B26" s="38"/>
      <c r="C26" s="39"/>
      <c r="D26" s="40"/>
      <c r="E26" s="40"/>
      <c r="F26" s="40"/>
      <c r="G26" s="39"/>
      <c r="H26" s="41"/>
      <c r="I26" s="39"/>
      <c r="J26" s="39"/>
    </row>
    <row r="27" s="4" customFormat="1" ht="21" customHeight="1" spans="1:10">
      <c r="A27" s="42" t="s">
        <v>70</v>
      </c>
      <c r="B27" s="42"/>
      <c r="C27" s="43" t="s">
        <v>648</v>
      </c>
      <c r="D27" s="43"/>
      <c r="E27" s="43"/>
      <c r="F27" s="43"/>
      <c r="G27" s="43" t="s">
        <v>72</v>
      </c>
      <c r="H27" s="43"/>
      <c r="I27" s="43"/>
      <c r="J27" s="43"/>
    </row>
    <row r="28" s="4" customFormat="1" ht="9" customHeight="1" spans="1:10">
      <c r="A28" s="42"/>
      <c r="B28" s="42"/>
      <c r="C28" s="44"/>
      <c r="D28" s="44"/>
      <c r="E28" s="44"/>
      <c r="F28" s="44"/>
      <c r="G28" s="44"/>
      <c r="H28" s="44"/>
      <c r="I28" s="44"/>
      <c r="J28" s="44"/>
    </row>
    <row r="29" s="4" customFormat="1" ht="16" customHeight="1" spans="1:10">
      <c r="A29" s="45" t="s">
        <v>73</v>
      </c>
      <c r="B29" s="45"/>
      <c r="C29" s="46"/>
      <c r="D29" s="46"/>
      <c r="E29" s="46"/>
      <c r="F29" s="46"/>
      <c r="G29" s="46"/>
      <c r="H29" s="42"/>
      <c r="I29" s="46"/>
      <c r="J29" s="46"/>
    </row>
    <row r="30" s="1" customFormat="1" ht="24" customHeight="1" spans="1:10">
      <c r="A30" s="47" t="s">
        <v>74</v>
      </c>
      <c r="B30" s="47"/>
      <c r="C30" s="47"/>
      <c r="D30" s="47"/>
      <c r="E30" s="47"/>
      <c r="F30" s="47"/>
      <c r="G30" s="47"/>
      <c r="H30" s="48"/>
      <c r="I30" s="47"/>
      <c r="J30" s="47"/>
    </row>
    <row r="31" s="1" customFormat="1" ht="16" customHeight="1" spans="1:1">
      <c r="A31" s="2" t="s">
        <v>75</v>
      </c>
    </row>
    <row r="32" s="1" customFormat="1" ht="24" customHeight="1" spans="1:10">
      <c r="A32" s="49" t="s">
        <v>76</v>
      </c>
      <c r="B32" s="49"/>
      <c r="C32" s="49"/>
      <c r="D32" s="49"/>
      <c r="E32" s="49"/>
      <c r="F32" s="49"/>
      <c r="G32" s="49"/>
      <c r="H32" s="49"/>
      <c r="I32" s="49"/>
      <c r="J32" s="49"/>
    </row>
    <row r="33" s="1" customFormat="1" ht="18" customHeight="1" spans="1:10">
      <c r="A33" s="49" t="s">
        <v>77</v>
      </c>
      <c r="B33" s="50"/>
      <c r="C33" s="50"/>
      <c r="D33" s="50"/>
      <c r="E33" s="50"/>
      <c r="F33" s="50"/>
      <c r="G33" s="50"/>
      <c r="H33" s="50"/>
      <c r="I33" s="50"/>
      <c r="J33" s="50"/>
    </row>
    <row r="34" s="1" customFormat="1" ht="16" customHeight="1" spans="1:10">
      <c r="A34" s="2" t="s">
        <v>78</v>
      </c>
      <c r="B34" s="2"/>
      <c r="C34" s="2"/>
      <c r="D34" s="2"/>
      <c r="E34" s="2"/>
      <c r="F34" s="2"/>
      <c r="G34" s="2"/>
      <c r="H34" s="51"/>
      <c r="I34" s="2"/>
      <c r="J34" s="2"/>
    </row>
    <row r="35" s="1" customFormat="1" ht="16" customHeight="1" spans="1:10">
      <c r="A35" s="2" t="s">
        <v>79</v>
      </c>
      <c r="B35" s="2"/>
      <c r="C35" s="2"/>
      <c r="D35" s="2"/>
      <c r="E35" s="2"/>
      <c r="F35" s="2"/>
      <c r="G35" s="2"/>
      <c r="H35" s="51"/>
      <c r="I35" s="2"/>
      <c r="J35"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4:B24"/>
    <mergeCell ref="C24:J24"/>
    <mergeCell ref="A25:B25"/>
    <mergeCell ref="C25:J25"/>
    <mergeCell ref="A26:B26"/>
    <mergeCell ref="C26:J26"/>
    <mergeCell ref="A27:B27"/>
    <mergeCell ref="A30:J30"/>
    <mergeCell ref="A32:J32"/>
    <mergeCell ref="A33:J33"/>
    <mergeCell ref="A13:A23"/>
    <mergeCell ref="B14:B17"/>
    <mergeCell ref="B18:B21"/>
    <mergeCell ref="B22:B23"/>
    <mergeCell ref="C22:C23"/>
    <mergeCell ref="A6:B10"/>
    <mergeCell ref="A11:B12"/>
  </mergeCells>
  <printOptions horizontalCentered="1"/>
  <pageMargins left="0.511805555555556" right="0.314583333333333" top="0.802777777777778" bottom="0.60625" header="0.5" footer="0.5"/>
  <pageSetup paperSize="9" orientation="portrait" horizontalDpi="600"/>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6"/>
  <sheetViews>
    <sheetView topLeftCell="A4" workbookViewId="0">
      <selection activeCell="L17" sqref="L17"/>
    </sheetView>
  </sheetViews>
  <sheetFormatPr defaultColWidth="9" defaultRowHeight="13.5"/>
  <cols>
    <col min="1" max="2" width="5.125" style="1" customWidth="1"/>
    <col min="3" max="3" width="9.00833333333333" style="1" customWidth="1"/>
    <col min="4" max="4" width="19.125" style="1" customWidth="1"/>
    <col min="5" max="6" width="8.625" style="1" customWidth="1"/>
    <col min="7" max="7" width="10.0083333333333" style="1" customWidth="1"/>
    <col min="8" max="8" width="8.625" style="5" customWidth="1"/>
    <col min="9" max="9" width="5.75833333333333" style="1" customWidth="1"/>
    <col min="10" max="10" width="15.625" style="1" customWidth="1"/>
    <col min="11" max="16354" width="9" style="1"/>
    <col min="16355" max="16384" width="9" style="3"/>
  </cols>
  <sheetData>
    <row r="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649</v>
      </c>
      <c r="D4" s="10"/>
      <c r="E4" s="10"/>
      <c r="F4" s="11"/>
      <c r="G4" s="12" t="s">
        <v>4</v>
      </c>
      <c r="H4" s="12">
        <f>SUM(I14:I24)+J7</f>
        <v>100</v>
      </c>
      <c r="I4" s="29" t="s">
        <v>5</v>
      </c>
      <c r="J4" s="29" t="str">
        <f>IF(AND(H4&gt;=90),"优",IF(AND(H4&gt;=80,H4&lt;90),"良",IF(AND(H4&gt;=60,H4&lt;80),"中",IF(AND(H4&lt;60),"差",0))))</f>
        <v>优</v>
      </c>
    </row>
    <row r="5" s="2" customFormat="1" ht="19" customHeight="1" spans="1:10">
      <c r="A5" s="9" t="s">
        <v>6</v>
      </c>
      <c r="B5" s="10"/>
      <c r="C5" s="13" t="s">
        <v>7</v>
      </c>
      <c r="D5" s="14"/>
      <c r="E5" s="14"/>
      <c r="F5" s="15"/>
      <c r="G5" s="12" t="s">
        <v>8</v>
      </c>
      <c r="H5" s="10" t="s">
        <v>650</v>
      </c>
      <c r="I5" s="10"/>
      <c r="J5" s="11"/>
    </row>
    <row r="6" s="2" customFormat="1" ht="27" customHeight="1" spans="1:10">
      <c r="A6" s="17" t="s">
        <v>10</v>
      </c>
      <c r="B6" s="18"/>
      <c r="C6" s="19"/>
      <c r="D6" s="20"/>
      <c r="E6" s="12" t="s">
        <v>11</v>
      </c>
      <c r="F6" s="12" t="s">
        <v>12</v>
      </c>
      <c r="G6" s="12" t="s">
        <v>13</v>
      </c>
      <c r="H6" s="12" t="s">
        <v>14</v>
      </c>
      <c r="I6" s="12" t="s">
        <v>15</v>
      </c>
      <c r="J6" s="29" t="s">
        <v>16</v>
      </c>
    </row>
    <row r="7" s="2" customFormat="1" ht="20" customHeight="1" spans="1:10">
      <c r="A7" s="21"/>
      <c r="B7" s="22"/>
      <c r="C7" s="9" t="s">
        <v>17</v>
      </c>
      <c r="D7" s="11"/>
      <c r="E7" s="12">
        <f t="shared" ref="E7:H7" si="0">SUM(E8:E10)</f>
        <v>165</v>
      </c>
      <c r="F7" s="12">
        <f t="shared" si="0"/>
        <v>165</v>
      </c>
      <c r="G7" s="12">
        <f t="shared" si="0"/>
        <v>165</v>
      </c>
      <c r="H7" s="23">
        <f t="shared" si="0"/>
        <v>1</v>
      </c>
      <c r="I7" s="12">
        <v>10</v>
      </c>
      <c r="J7" s="53">
        <f>H7*I7</f>
        <v>10</v>
      </c>
    </row>
    <row r="8" s="2" customFormat="1" ht="20" customHeight="1" spans="1:10">
      <c r="A8" s="21"/>
      <c r="B8" s="22"/>
      <c r="C8" s="9" t="s">
        <v>18</v>
      </c>
      <c r="D8" s="11"/>
      <c r="E8" s="12"/>
      <c r="F8" s="12"/>
      <c r="G8" s="12"/>
      <c r="H8" s="23"/>
      <c r="I8" s="12" t="s">
        <v>19</v>
      </c>
      <c r="J8" s="12" t="s">
        <v>19</v>
      </c>
    </row>
    <row r="9" s="2" customFormat="1" ht="20" customHeight="1" spans="1:10">
      <c r="A9" s="21"/>
      <c r="B9" s="22"/>
      <c r="C9" s="9" t="s">
        <v>20</v>
      </c>
      <c r="D9" s="11"/>
      <c r="E9" s="12">
        <v>165</v>
      </c>
      <c r="F9" s="12">
        <v>165</v>
      </c>
      <c r="G9" s="12">
        <v>165</v>
      </c>
      <c r="H9" s="23">
        <f t="shared" ref="H8:H10" si="1">G9/F9</f>
        <v>1</v>
      </c>
      <c r="I9" s="12" t="s">
        <v>19</v>
      </c>
      <c r="J9" s="12" t="s">
        <v>19</v>
      </c>
    </row>
    <row r="10" s="2" customFormat="1" ht="20" customHeight="1" spans="1:10">
      <c r="A10" s="24"/>
      <c r="B10" s="25"/>
      <c r="C10" s="9" t="s">
        <v>21</v>
      </c>
      <c r="D10" s="11"/>
      <c r="E10" s="12"/>
      <c r="F10" s="12"/>
      <c r="G10" s="12"/>
      <c r="H10" s="23"/>
      <c r="I10" s="12" t="s">
        <v>19</v>
      </c>
      <c r="J10" s="12" t="s">
        <v>19</v>
      </c>
    </row>
    <row r="11" s="2" customFormat="1" ht="20" customHeight="1" spans="1:10">
      <c r="A11" s="17" t="s">
        <v>22</v>
      </c>
      <c r="B11" s="18"/>
      <c r="C11" s="12" t="s">
        <v>23</v>
      </c>
      <c r="D11" s="12"/>
      <c r="E11" s="12"/>
      <c r="F11" s="12"/>
      <c r="G11" s="10" t="s">
        <v>24</v>
      </c>
      <c r="H11" s="10"/>
      <c r="I11" s="10"/>
      <c r="J11" s="11"/>
    </row>
    <row r="12" s="2" customFormat="1" ht="40" customHeight="1" spans="1:10">
      <c r="A12" s="24"/>
      <c r="B12" s="25"/>
      <c r="C12" s="26" t="s">
        <v>651</v>
      </c>
      <c r="D12" s="27"/>
      <c r="E12" s="27"/>
      <c r="F12" s="27"/>
      <c r="G12" s="16" t="s">
        <v>652</v>
      </c>
      <c r="H12" s="16"/>
      <c r="I12" s="16"/>
      <c r="J12" s="52"/>
    </row>
    <row r="13" s="2" customFormat="1" ht="33" customHeight="1" spans="1:10">
      <c r="A13" s="28" t="s">
        <v>27</v>
      </c>
      <c r="B13" s="12" t="s">
        <v>28</v>
      </c>
      <c r="C13" s="12" t="s">
        <v>29</v>
      </c>
      <c r="D13" s="12" t="s">
        <v>30</v>
      </c>
      <c r="E13" s="12" t="s">
        <v>31</v>
      </c>
      <c r="F13" s="12" t="s">
        <v>32</v>
      </c>
      <c r="G13" s="12" t="s">
        <v>15</v>
      </c>
      <c r="H13" s="29" t="s">
        <v>33</v>
      </c>
      <c r="I13" s="51" t="s">
        <v>16</v>
      </c>
      <c r="J13" s="12" t="s">
        <v>34</v>
      </c>
    </row>
    <row r="14" s="2" customFormat="1" ht="19" customHeight="1" spans="1:10">
      <c r="A14" s="30"/>
      <c r="B14" s="31" t="s">
        <v>35</v>
      </c>
      <c r="C14" s="12" t="s">
        <v>36</v>
      </c>
      <c r="D14" s="12" t="s">
        <v>653</v>
      </c>
      <c r="E14" s="35" t="s">
        <v>654</v>
      </c>
      <c r="F14" s="35" t="s">
        <v>655</v>
      </c>
      <c r="G14" s="12">
        <v>15</v>
      </c>
      <c r="H14" s="23">
        <v>1</v>
      </c>
      <c r="I14" s="12">
        <f t="shared" ref="I14:I24" si="2">G14*H14</f>
        <v>15</v>
      </c>
      <c r="J14" s="12"/>
    </row>
    <row r="15" s="2" customFormat="1" ht="19" customHeight="1" spans="1:10">
      <c r="A15" s="30"/>
      <c r="B15" s="33"/>
      <c r="C15" s="12" t="s">
        <v>40</v>
      </c>
      <c r="D15" s="12" t="s">
        <v>367</v>
      </c>
      <c r="E15" s="32" t="s">
        <v>64</v>
      </c>
      <c r="F15" s="32" t="s">
        <v>42</v>
      </c>
      <c r="G15" s="12">
        <v>15</v>
      </c>
      <c r="H15" s="23">
        <v>1</v>
      </c>
      <c r="I15" s="12">
        <f t="shared" si="2"/>
        <v>15</v>
      </c>
      <c r="J15" s="12"/>
    </row>
    <row r="16" s="2" customFormat="1" ht="19" customHeight="1" spans="1:10">
      <c r="A16" s="30"/>
      <c r="B16" s="33"/>
      <c r="C16" s="12" t="s">
        <v>43</v>
      </c>
      <c r="D16" s="12" t="s">
        <v>656</v>
      </c>
      <c r="E16" s="32" t="s">
        <v>657</v>
      </c>
      <c r="F16" s="32" t="s">
        <v>658</v>
      </c>
      <c r="G16" s="12">
        <v>10</v>
      </c>
      <c r="H16" s="23">
        <v>1</v>
      </c>
      <c r="I16" s="12">
        <f t="shared" si="2"/>
        <v>10</v>
      </c>
      <c r="J16" s="12"/>
    </row>
    <row r="17" s="2" customFormat="1" ht="19" customHeight="1" spans="1:10">
      <c r="A17" s="30"/>
      <c r="B17" s="36"/>
      <c r="C17" s="12" t="s">
        <v>45</v>
      </c>
      <c r="D17" s="12" t="s">
        <v>659</v>
      </c>
      <c r="E17" s="32" t="s">
        <v>660</v>
      </c>
      <c r="F17" s="32" t="s">
        <v>267</v>
      </c>
      <c r="G17" s="12">
        <v>10</v>
      </c>
      <c r="H17" s="23">
        <v>1</v>
      </c>
      <c r="I17" s="12">
        <f t="shared" si="2"/>
        <v>10</v>
      </c>
      <c r="J17" s="12"/>
    </row>
    <row r="18" s="2" customFormat="1" ht="24" customHeight="1" spans="1:10">
      <c r="A18" s="30"/>
      <c r="B18" s="31" t="s">
        <v>49</v>
      </c>
      <c r="C18" s="12" t="s">
        <v>50</v>
      </c>
      <c r="D18" s="12" t="s">
        <v>661</v>
      </c>
      <c r="E18" s="32" t="s">
        <v>662</v>
      </c>
      <c r="F18" s="32" t="s">
        <v>663</v>
      </c>
      <c r="G18" s="12">
        <v>6</v>
      </c>
      <c r="H18" s="23">
        <v>1</v>
      </c>
      <c r="I18" s="12">
        <f t="shared" si="2"/>
        <v>6</v>
      </c>
      <c r="J18" s="12"/>
    </row>
    <row r="19" s="2" customFormat="1" ht="19" customHeight="1" spans="1:10">
      <c r="A19" s="30"/>
      <c r="B19" s="33"/>
      <c r="C19" s="12" t="s">
        <v>54</v>
      </c>
      <c r="D19" s="12" t="s">
        <v>664</v>
      </c>
      <c r="E19" s="32" t="s">
        <v>122</v>
      </c>
      <c r="F19" s="32" t="s">
        <v>125</v>
      </c>
      <c r="G19" s="12">
        <v>6</v>
      </c>
      <c r="H19" s="23">
        <v>1</v>
      </c>
      <c r="I19" s="12">
        <f t="shared" si="2"/>
        <v>6</v>
      </c>
      <c r="J19" s="12"/>
    </row>
    <row r="20" s="2" customFormat="1" ht="19" customHeight="1" spans="1:10">
      <c r="A20" s="30"/>
      <c r="B20" s="33"/>
      <c r="C20" s="12" t="s">
        <v>58</v>
      </c>
      <c r="D20" s="12" t="s">
        <v>665</v>
      </c>
      <c r="E20" s="32" t="s">
        <v>230</v>
      </c>
      <c r="F20" s="32" t="s">
        <v>230</v>
      </c>
      <c r="G20" s="12">
        <v>6</v>
      </c>
      <c r="H20" s="23">
        <v>1</v>
      </c>
      <c r="I20" s="12">
        <f t="shared" si="2"/>
        <v>6</v>
      </c>
      <c r="J20" s="12"/>
    </row>
    <row r="21" s="2" customFormat="1" ht="19" customHeight="1" spans="1:10">
      <c r="A21" s="30"/>
      <c r="B21" s="33"/>
      <c r="C21" s="12" t="s">
        <v>58</v>
      </c>
      <c r="D21" s="12" t="s">
        <v>666</v>
      </c>
      <c r="E21" s="32" t="s">
        <v>230</v>
      </c>
      <c r="F21" s="32" t="s">
        <v>230</v>
      </c>
      <c r="G21" s="12">
        <v>6</v>
      </c>
      <c r="H21" s="23">
        <v>1</v>
      </c>
      <c r="I21" s="12">
        <f t="shared" si="2"/>
        <v>6</v>
      </c>
      <c r="J21" s="12"/>
    </row>
    <row r="22" s="2" customFormat="1" ht="24" customHeight="1" spans="1:10">
      <c r="A22" s="30"/>
      <c r="B22" s="36"/>
      <c r="C22" s="12" t="s">
        <v>59</v>
      </c>
      <c r="D22" s="12" t="s">
        <v>667</v>
      </c>
      <c r="E22" s="32" t="s">
        <v>230</v>
      </c>
      <c r="F22" s="32" t="s">
        <v>230</v>
      </c>
      <c r="G22" s="12">
        <v>6</v>
      </c>
      <c r="H22" s="23">
        <v>1</v>
      </c>
      <c r="I22" s="12">
        <f t="shared" si="2"/>
        <v>6</v>
      </c>
      <c r="J22" s="12"/>
    </row>
    <row r="23" s="2" customFormat="1" ht="20" customHeight="1" spans="1:10">
      <c r="A23" s="30"/>
      <c r="B23" s="33" t="s">
        <v>62</v>
      </c>
      <c r="C23" s="31" t="s">
        <v>63</v>
      </c>
      <c r="D23" s="12" t="s">
        <v>619</v>
      </c>
      <c r="E23" s="32" t="s">
        <v>122</v>
      </c>
      <c r="F23" s="32" t="s">
        <v>668</v>
      </c>
      <c r="G23" s="12">
        <v>10</v>
      </c>
      <c r="H23" s="23">
        <v>1</v>
      </c>
      <c r="I23" s="12">
        <f t="shared" si="2"/>
        <v>10</v>
      </c>
      <c r="J23" s="12"/>
    </row>
    <row r="24" s="2" customFormat="1" ht="20" customHeight="1" spans="1:10">
      <c r="A24" s="30"/>
      <c r="B24" s="36"/>
      <c r="C24" s="36"/>
      <c r="D24" s="12"/>
      <c r="E24" s="29"/>
      <c r="F24" s="29"/>
      <c r="G24" s="12"/>
      <c r="H24" s="23"/>
      <c r="I24" s="12">
        <f t="shared" si="2"/>
        <v>0</v>
      </c>
      <c r="J24" s="12"/>
    </row>
    <row r="25" s="2" customFormat="1" ht="23" customHeight="1" spans="1:10">
      <c r="A25" s="37" t="s">
        <v>66</v>
      </c>
      <c r="B25" s="38"/>
      <c r="C25" s="39" t="s">
        <v>67</v>
      </c>
      <c r="D25" s="40"/>
      <c r="E25" s="40"/>
      <c r="F25" s="40"/>
      <c r="G25" s="39"/>
      <c r="H25" s="41"/>
      <c r="I25" s="39"/>
      <c r="J25" s="39"/>
    </row>
    <row r="26" s="3" customFormat="1" ht="24" customHeight="1" spans="1:10">
      <c r="A26" s="37" t="s">
        <v>68</v>
      </c>
      <c r="B26" s="38"/>
      <c r="C26" s="39"/>
      <c r="D26" s="40"/>
      <c r="E26" s="40"/>
      <c r="F26" s="40"/>
      <c r="G26" s="39"/>
      <c r="H26" s="41"/>
      <c r="I26" s="39"/>
      <c r="J26" s="39"/>
    </row>
    <row r="27" s="3" customFormat="1" ht="24" customHeight="1" spans="1:10">
      <c r="A27" s="37" t="s">
        <v>69</v>
      </c>
      <c r="B27" s="38"/>
      <c r="C27" s="39"/>
      <c r="D27" s="40"/>
      <c r="E27" s="40"/>
      <c r="F27" s="40"/>
      <c r="G27" s="39"/>
      <c r="H27" s="41"/>
      <c r="I27" s="39"/>
      <c r="J27" s="39"/>
    </row>
    <row r="28" s="4" customFormat="1" ht="21" customHeight="1" spans="1:10">
      <c r="A28" s="42" t="s">
        <v>70</v>
      </c>
      <c r="B28" s="42"/>
      <c r="C28" s="43" t="s">
        <v>143</v>
      </c>
      <c r="D28" s="43"/>
      <c r="E28" s="43"/>
      <c r="F28" s="43"/>
      <c r="G28" s="43" t="s">
        <v>72</v>
      </c>
      <c r="H28" s="43"/>
      <c r="I28" s="43"/>
      <c r="J28" s="43"/>
    </row>
    <row r="29" s="4" customFormat="1" ht="9" customHeight="1" spans="1:10">
      <c r="A29" s="42"/>
      <c r="B29" s="42"/>
      <c r="C29" s="44"/>
      <c r="D29" s="44"/>
      <c r="E29" s="44"/>
      <c r="F29" s="44"/>
      <c r="G29" s="44"/>
      <c r="H29" s="44"/>
      <c r="I29" s="44"/>
      <c r="J29" s="44"/>
    </row>
    <row r="30" s="4" customFormat="1" ht="16" customHeight="1" spans="1:10">
      <c r="A30" s="45" t="s">
        <v>73</v>
      </c>
      <c r="B30" s="45"/>
      <c r="C30" s="46"/>
      <c r="D30" s="46"/>
      <c r="E30" s="46"/>
      <c r="F30" s="46"/>
      <c r="G30" s="46"/>
      <c r="H30" s="42"/>
      <c r="I30" s="46"/>
      <c r="J30" s="46"/>
    </row>
    <row r="31" s="1" customFormat="1" ht="24" customHeight="1" spans="1:10">
      <c r="A31" s="47" t="s">
        <v>74</v>
      </c>
      <c r="B31" s="47"/>
      <c r="C31" s="47"/>
      <c r="D31" s="47"/>
      <c r="E31" s="47"/>
      <c r="F31" s="47"/>
      <c r="G31" s="47"/>
      <c r="H31" s="48"/>
      <c r="I31" s="47"/>
      <c r="J31" s="47"/>
    </row>
    <row r="32" s="1" customFormat="1" ht="16" customHeight="1" spans="1:1">
      <c r="A32" s="2" t="s">
        <v>75</v>
      </c>
    </row>
    <row r="33" s="1" customFormat="1" ht="24" customHeight="1" spans="1:10">
      <c r="A33" s="49" t="s">
        <v>76</v>
      </c>
      <c r="B33" s="49"/>
      <c r="C33" s="49"/>
      <c r="D33" s="49"/>
      <c r="E33" s="49"/>
      <c r="F33" s="49"/>
      <c r="G33" s="49"/>
      <c r="H33" s="49"/>
      <c r="I33" s="49"/>
      <c r="J33" s="49"/>
    </row>
    <row r="34" s="1" customFormat="1" ht="18" customHeight="1" spans="1:10">
      <c r="A34" s="49" t="s">
        <v>77</v>
      </c>
      <c r="B34" s="50"/>
      <c r="C34" s="50"/>
      <c r="D34" s="50"/>
      <c r="E34" s="50"/>
      <c r="F34" s="50"/>
      <c r="G34" s="50"/>
      <c r="H34" s="50"/>
      <c r="I34" s="50"/>
      <c r="J34" s="50"/>
    </row>
    <row r="35" s="1" customFormat="1" ht="16" customHeight="1" spans="1:10">
      <c r="A35" s="2" t="s">
        <v>78</v>
      </c>
      <c r="B35" s="2"/>
      <c r="C35" s="2"/>
      <c r="D35" s="2"/>
      <c r="E35" s="2"/>
      <c r="F35" s="2"/>
      <c r="G35" s="2"/>
      <c r="H35" s="51"/>
      <c r="I35" s="2"/>
      <c r="J35" s="2"/>
    </row>
    <row r="36" s="1" customFormat="1" ht="16" customHeight="1" spans="1:10">
      <c r="A36" s="2" t="s">
        <v>79</v>
      </c>
      <c r="B36" s="2"/>
      <c r="C36" s="2"/>
      <c r="D36" s="2"/>
      <c r="E36" s="2"/>
      <c r="F36" s="2"/>
      <c r="G36" s="2"/>
      <c r="H36" s="51"/>
      <c r="I36" s="2"/>
      <c r="J36"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5:B25"/>
    <mergeCell ref="C25:J25"/>
    <mergeCell ref="A26:B26"/>
    <mergeCell ref="C26:J26"/>
    <mergeCell ref="A27:B27"/>
    <mergeCell ref="C27:J27"/>
    <mergeCell ref="A28:B28"/>
    <mergeCell ref="A31:J31"/>
    <mergeCell ref="A33:J33"/>
    <mergeCell ref="A34:J34"/>
    <mergeCell ref="A13:A24"/>
    <mergeCell ref="B14:B17"/>
    <mergeCell ref="B18:B22"/>
    <mergeCell ref="B23:B24"/>
    <mergeCell ref="C23:C24"/>
    <mergeCell ref="A6:B10"/>
    <mergeCell ref="A11:B12"/>
  </mergeCells>
  <printOptions horizontalCentered="1"/>
  <pageMargins left="0.511805555555556" right="0.314583333333333" top="0.802777777777778" bottom="0.60625" header="0.5" footer="0.5"/>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5"/>
  <sheetViews>
    <sheetView workbookViewId="0">
      <selection activeCell="L17" sqref="L17"/>
    </sheetView>
  </sheetViews>
  <sheetFormatPr defaultColWidth="9" defaultRowHeight="13.5"/>
  <cols>
    <col min="1" max="2" width="5.125" style="1" customWidth="1"/>
    <col min="3" max="3" width="9.00833333333333" style="1" customWidth="1"/>
    <col min="4" max="4" width="19.125" style="1" customWidth="1"/>
    <col min="5" max="6" width="8.625" style="1" customWidth="1"/>
    <col min="7" max="7" width="10.0083333333333" style="1" customWidth="1"/>
    <col min="8" max="8" width="8.625" style="5" customWidth="1"/>
    <col min="9" max="9" width="5.75833333333333" style="1" customWidth="1"/>
    <col min="10" max="10" width="15.625" style="1" customWidth="1"/>
    <col min="11" max="16354" width="9" style="1"/>
  </cols>
  <sheetData>
    <row r="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54" t="s">
        <v>105</v>
      </c>
      <c r="D4" s="55"/>
      <c r="E4" s="55"/>
      <c r="F4" s="56"/>
      <c r="G4" s="57" t="s">
        <v>4</v>
      </c>
      <c r="H4" s="57">
        <f>SUM(I14:I23)+J7</f>
        <v>100</v>
      </c>
      <c r="I4" s="65" t="s">
        <v>5</v>
      </c>
      <c r="J4" s="65" t="str">
        <f>IF(AND(H4&gt;=90),"优",IF(AND(H4&gt;=80,H4&lt;90),"良",IF(AND(H4&gt;=60,H4&lt;80),"中",IF(AND(H4&lt;60),"差",0))))</f>
        <v>优</v>
      </c>
    </row>
    <row r="5" s="2" customFormat="1" ht="19" customHeight="1" spans="1:10">
      <c r="A5" s="9" t="s">
        <v>6</v>
      </c>
      <c r="B5" s="10"/>
      <c r="C5" s="59" t="s">
        <v>7</v>
      </c>
      <c r="D5" s="60"/>
      <c r="E5" s="60"/>
      <c r="F5" s="61"/>
      <c r="G5" s="57" t="s">
        <v>8</v>
      </c>
      <c r="H5" s="55" t="s">
        <v>9</v>
      </c>
      <c r="I5" s="55"/>
      <c r="J5" s="56"/>
    </row>
    <row r="6" s="2" customFormat="1" ht="27" customHeight="1" spans="1:10">
      <c r="A6" s="17" t="s">
        <v>10</v>
      </c>
      <c r="B6" s="18"/>
      <c r="C6" s="62"/>
      <c r="D6" s="63"/>
      <c r="E6" s="57" t="s">
        <v>11</v>
      </c>
      <c r="F6" s="57" t="s">
        <v>12</v>
      </c>
      <c r="G6" s="57" t="s">
        <v>13</v>
      </c>
      <c r="H6" s="57" t="s">
        <v>14</v>
      </c>
      <c r="I6" s="57" t="s">
        <v>15</v>
      </c>
      <c r="J6" s="65" t="s">
        <v>16</v>
      </c>
    </row>
    <row r="7" s="2" customFormat="1" ht="20" customHeight="1" spans="1:10">
      <c r="A7" s="21"/>
      <c r="B7" s="22"/>
      <c r="C7" s="54" t="s">
        <v>17</v>
      </c>
      <c r="D7" s="56"/>
      <c r="E7" s="57">
        <f t="shared" ref="E7:H7" si="0">SUM(E8:E10)</f>
        <v>0</v>
      </c>
      <c r="F7" s="57">
        <f t="shared" si="0"/>
        <v>2.6</v>
      </c>
      <c r="G7" s="57">
        <f t="shared" si="0"/>
        <v>2.6</v>
      </c>
      <c r="H7" s="64">
        <f t="shared" si="0"/>
        <v>1</v>
      </c>
      <c r="I7" s="57">
        <v>10</v>
      </c>
      <c r="J7" s="66">
        <f>H7*I7</f>
        <v>10</v>
      </c>
    </row>
    <row r="8" s="2" customFormat="1" ht="20" customHeight="1" spans="1:10">
      <c r="A8" s="21"/>
      <c r="B8" s="22"/>
      <c r="C8" s="54" t="s">
        <v>18</v>
      </c>
      <c r="D8" s="56"/>
      <c r="E8" s="57"/>
      <c r="F8" s="57">
        <v>2.6</v>
      </c>
      <c r="G8" s="57">
        <v>2.6</v>
      </c>
      <c r="H8" s="64">
        <f t="shared" ref="H8:H10" si="1">G8/F8</f>
        <v>1</v>
      </c>
      <c r="I8" s="57" t="s">
        <v>19</v>
      </c>
      <c r="J8" s="57" t="s">
        <v>19</v>
      </c>
    </row>
    <row r="9" s="2" customFormat="1" ht="20" customHeight="1" spans="1:10">
      <c r="A9" s="21"/>
      <c r="B9" s="22"/>
      <c r="C9" s="54" t="s">
        <v>20</v>
      </c>
      <c r="D9" s="56"/>
      <c r="E9" s="57"/>
      <c r="F9" s="57"/>
      <c r="G9" s="57"/>
      <c r="H9" s="64"/>
      <c r="I9" s="57" t="s">
        <v>19</v>
      </c>
      <c r="J9" s="57" t="s">
        <v>19</v>
      </c>
    </row>
    <row r="10" s="2" customFormat="1" ht="20" customHeight="1" spans="1:10">
      <c r="A10" s="24"/>
      <c r="B10" s="25"/>
      <c r="C10" s="54" t="s">
        <v>21</v>
      </c>
      <c r="D10" s="56"/>
      <c r="E10" s="57"/>
      <c r="F10" s="57"/>
      <c r="G10" s="57"/>
      <c r="H10" s="64"/>
      <c r="I10" s="57" t="s">
        <v>19</v>
      </c>
      <c r="J10" s="57" t="s">
        <v>19</v>
      </c>
    </row>
    <row r="11" s="2" customFormat="1" ht="20" customHeight="1" spans="1:10">
      <c r="A11" s="17" t="s">
        <v>22</v>
      </c>
      <c r="B11" s="18"/>
      <c r="C11" s="12" t="s">
        <v>23</v>
      </c>
      <c r="D11" s="12"/>
      <c r="E11" s="12"/>
      <c r="F11" s="12"/>
      <c r="G11" s="10" t="s">
        <v>24</v>
      </c>
      <c r="H11" s="10"/>
      <c r="I11" s="10"/>
      <c r="J11" s="11"/>
    </row>
    <row r="12" s="2" customFormat="1" ht="32" customHeight="1" spans="1:10">
      <c r="A12" s="24"/>
      <c r="B12" s="25"/>
      <c r="C12" s="26" t="s">
        <v>106</v>
      </c>
      <c r="D12" s="27"/>
      <c r="E12" s="27"/>
      <c r="F12" s="27"/>
      <c r="G12" s="16" t="s">
        <v>107</v>
      </c>
      <c r="H12" s="16"/>
      <c r="I12" s="16"/>
      <c r="J12" s="52"/>
    </row>
    <row r="13" s="2" customFormat="1" ht="33" customHeight="1" spans="1:10">
      <c r="A13" s="28" t="s">
        <v>27</v>
      </c>
      <c r="B13" s="12" t="s">
        <v>28</v>
      </c>
      <c r="C13" s="12" t="s">
        <v>29</v>
      </c>
      <c r="D13" s="12" t="s">
        <v>30</v>
      </c>
      <c r="E13" s="12" t="s">
        <v>31</v>
      </c>
      <c r="F13" s="12" t="s">
        <v>32</v>
      </c>
      <c r="G13" s="12" t="s">
        <v>15</v>
      </c>
      <c r="H13" s="29" t="s">
        <v>33</v>
      </c>
      <c r="I13" s="51" t="s">
        <v>16</v>
      </c>
      <c r="J13" s="12" t="s">
        <v>34</v>
      </c>
    </row>
    <row r="14" s="2" customFormat="1" ht="19" customHeight="1" spans="1:10">
      <c r="A14" s="30"/>
      <c r="B14" s="31" t="s">
        <v>35</v>
      </c>
      <c r="C14" s="12" t="s">
        <v>36</v>
      </c>
      <c r="D14" s="12" t="s">
        <v>108</v>
      </c>
      <c r="E14" s="32" t="s">
        <v>109</v>
      </c>
      <c r="F14" s="32" t="s">
        <v>110</v>
      </c>
      <c r="G14" s="12">
        <v>15</v>
      </c>
      <c r="H14" s="23">
        <v>1</v>
      </c>
      <c r="I14" s="12">
        <f t="shared" ref="I14:I23" si="2">G14*H14</f>
        <v>15</v>
      </c>
      <c r="J14" s="12"/>
    </row>
    <row r="15" s="2" customFormat="1" ht="19" customHeight="1" spans="1:10">
      <c r="A15" s="30"/>
      <c r="B15" s="33"/>
      <c r="C15" s="12" t="s">
        <v>40</v>
      </c>
      <c r="D15" s="12" t="s">
        <v>111</v>
      </c>
      <c r="E15" s="32" t="s">
        <v>42</v>
      </c>
      <c r="F15" s="32" t="s">
        <v>42</v>
      </c>
      <c r="G15" s="12">
        <v>15</v>
      </c>
      <c r="H15" s="23">
        <v>1</v>
      </c>
      <c r="I15" s="12">
        <f t="shared" si="2"/>
        <v>15</v>
      </c>
      <c r="J15" s="12"/>
    </row>
    <row r="16" s="2" customFormat="1" ht="19" customHeight="1" spans="1:10">
      <c r="A16" s="30"/>
      <c r="B16" s="33"/>
      <c r="C16" s="12" t="s">
        <v>43</v>
      </c>
      <c r="D16" s="12" t="s">
        <v>89</v>
      </c>
      <c r="E16" s="32" t="s">
        <v>42</v>
      </c>
      <c r="F16" s="32" t="s">
        <v>42</v>
      </c>
      <c r="G16" s="12">
        <v>10</v>
      </c>
      <c r="H16" s="23">
        <v>1</v>
      </c>
      <c r="I16" s="12">
        <f t="shared" si="2"/>
        <v>10</v>
      </c>
      <c r="J16" s="12"/>
    </row>
    <row r="17" s="2" customFormat="1" ht="19" customHeight="1" spans="1:10">
      <c r="A17" s="30"/>
      <c r="B17" s="36"/>
      <c r="C17" s="12" t="s">
        <v>45</v>
      </c>
      <c r="D17" s="12" t="s">
        <v>112</v>
      </c>
      <c r="E17" s="32" t="s">
        <v>113</v>
      </c>
      <c r="F17" s="32" t="s">
        <v>114</v>
      </c>
      <c r="G17" s="12">
        <v>10</v>
      </c>
      <c r="H17" s="23">
        <v>1</v>
      </c>
      <c r="I17" s="12">
        <f t="shared" si="2"/>
        <v>10</v>
      </c>
      <c r="J17" s="12"/>
    </row>
    <row r="18" s="2" customFormat="1" ht="19" customHeight="1" spans="1:10">
      <c r="A18" s="30"/>
      <c r="B18" s="31" t="s">
        <v>49</v>
      </c>
      <c r="C18" s="12" t="s">
        <v>50</v>
      </c>
      <c r="D18" s="12" t="s">
        <v>115</v>
      </c>
      <c r="E18" s="32" t="s">
        <v>116</v>
      </c>
      <c r="F18" s="32" t="s">
        <v>117</v>
      </c>
      <c r="G18" s="12">
        <v>10</v>
      </c>
      <c r="H18" s="23">
        <v>1</v>
      </c>
      <c r="I18" s="12">
        <f t="shared" si="2"/>
        <v>10</v>
      </c>
      <c r="J18" s="12"/>
    </row>
    <row r="19" s="2" customFormat="1" ht="19" customHeight="1" spans="1:10">
      <c r="A19" s="30"/>
      <c r="B19" s="33"/>
      <c r="C19" s="12" t="s">
        <v>54</v>
      </c>
      <c r="D19" s="12" t="s">
        <v>118</v>
      </c>
      <c r="E19" s="32" t="s">
        <v>119</v>
      </c>
      <c r="F19" s="32" t="s">
        <v>120</v>
      </c>
      <c r="G19" s="12">
        <v>10</v>
      </c>
      <c r="H19" s="23">
        <v>1</v>
      </c>
      <c r="I19" s="12">
        <f t="shared" si="2"/>
        <v>10</v>
      </c>
      <c r="J19" s="12"/>
    </row>
    <row r="20" s="2" customFormat="1" ht="19" customHeight="1" spans="1:10">
      <c r="A20" s="30"/>
      <c r="B20" s="33"/>
      <c r="C20" s="12" t="s">
        <v>58</v>
      </c>
      <c r="D20" s="12"/>
      <c r="E20" s="32"/>
      <c r="F20" s="32"/>
      <c r="G20" s="12"/>
      <c r="H20" s="23"/>
      <c r="I20" s="12">
        <f t="shared" si="2"/>
        <v>0</v>
      </c>
      <c r="J20" s="12"/>
    </row>
    <row r="21" s="2" customFormat="1" ht="24" customHeight="1" spans="1:10">
      <c r="A21" s="30"/>
      <c r="B21" s="36"/>
      <c r="C21" s="12" t="s">
        <v>59</v>
      </c>
      <c r="D21" s="12" t="s">
        <v>121</v>
      </c>
      <c r="E21" s="32" t="s">
        <v>122</v>
      </c>
      <c r="F21" s="32" t="s">
        <v>123</v>
      </c>
      <c r="G21" s="12">
        <v>10</v>
      </c>
      <c r="H21" s="23">
        <v>1</v>
      </c>
      <c r="I21" s="12">
        <f t="shared" si="2"/>
        <v>10</v>
      </c>
      <c r="J21" s="12"/>
    </row>
    <row r="22" s="2" customFormat="1" ht="20" customHeight="1" spans="1:10">
      <c r="A22" s="30"/>
      <c r="B22" s="33" t="s">
        <v>62</v>
      </c>
      <c r="C22" s="31" t="s">
        <v>63</v>
      </c>
      <c r="D22" s="12" t="s">
        <v>124</v>
      </c>
      <c r="E22" s="32" t="s">
        <v>64</v>
      </c>
      <c r="F22" s="32" t="s">
        <v>125</v>
      </c>
      <c r="G22" s="12">
        <v>10</v>
      </c>
      <c r="H22" s="23">
        <v>1</v>
      </c>
      <c r="I22" s="12">
        <f t="shared" si="2"/>
        <v>10</v>
      </c>
      <c r="J22" s="12"/>
    </row>
    <row r="23" s="2" customFormat="1" ht="20" customHeight="1" spans="1:10">
      <c r="A23" s="30"/>
      <c r="B23" s="36"/>
      <c r="C23" s="36"/>
      <c r="D23" s="12"/>
      <c r="E23" s="32"/>
      <c r="F23" s="32"/>
      <c r="G23" s="12"/>
      <c r="H23" s="23"/>
      <c r="I23" s="12">
        <f t="shared" si="2"/>
        <v>0</v>
      </c>
      <c r="J23" s="12"/>
    </row>
    <row r="24" s="2" customFormat="1" ht="23" customHeight="1" spans="1:10">
      <c r="A24" s="37" t="s">
        <v>66</v>
      </c>
      <c r="B24" s="38"/>
      <c r="C24" s="39" t="s">
        <v>67</v>
      </c>
      <c r="D24" s="40"/>
      <c r="E24" s="40"/>
      <c r="F24" s="40"/>
      <c r="G24" s="39"/>
      <c r="H24" s="41"/>
      <c r="I24" s="39"/>
      <c r="J24" s="39"/>
    </row>
    <row r="25" customFormat="1" ht="24" customHeight="1" spans="1:10">
      <c r="A25" s="37" t="s">
        <v>68</v>
      </c>
      <c r="B25" s="38"/>
      <c r="C25" s="39"/>
      <c r="D25" s="40"/>
      <c r="E25" s="40"/>
      <c r="F25" s="40"/>
      <c r="G25" s="39"/>
      <c r="H25" s="41"/>
      <c r="I25" s="39"/>
      <c r="J25" s="39"/>
    </row>
    <row r="26" customFormat="1" ht="24" customHeight="1" spans="1:10">
      <c r="A26" s="37" t="s">
        <v>69</v>
      </c>
      <c r="B26" s="38"/>
      <c r="C26" s="39"/>
      <c r="D26" s="40"/>
      <c r="E26" s="40"/>
      <c r="F26" s="40"/>
      <c r="G26" s="39"/>
      <c r="H26" s="41"/>
      <c r="I26" s="39"/>
      <c r="J26" s="39"/>
    </row>
    <row r="27" s="4" customFormat="1" ht="21" customHeight="1" spans="1:10">
      <c r="A27" s="42" t="s">
        <v>70</v>
      </c>
      <c r="B27" s="42"/>
      <c r="C27" s="43" t="s">
        <v>71</v>
      </c>
      <c r="D27" s="43"/>
      <c r="E27" s="43"/>
      <c r="F27" s="43"/>
      <c r="G27" s="43" t="s">
        <v>72</v>
      </c>
      <c r="H27" s="43"/>
      <c r="I27" s="43"/>
      <c r="J27" s="43"/>
    </row>
    <row r="28" s="4" customFormat="1" ht="9" customHeight="1" spans="1:10">
      <c r="A28" s="42"/>
      <c r="B28" s="42"/>
      <c r="C28" s="44"/>
      <c r="D28" s="44"/>
      <c r="E28" s="44"/>
      <c r="F28" s="44"/>
      <c r="G28" s="44"/>
      <c r="H28" s="44"/>
      <c r="I28" s="44"/>
      <c r="J28" s="44"/>
    </row>
    <row r="29" s="4" customFormat="1" ht="20" customHeight="1" spans="1:10">
      <c r="A29" s="45" t="s">
        <v>73</v>
      </c>
      <c r="B29" s="45"/>
      <c r="C29" s="46"/>
      <c r="D29" s="46"/>
      <c r="E29" s="46"/>
      <c r="F29" s="46"/>
      <c r="G29" s="46"/>
      <c r="H29" s="42"/>
      <c r="I29" s="46"/>
      <c r="J29" s="46"/>
    </row>
    <row r="30" s="1" customFormat="1" ht="30" customHeight="1" spans="1:10">
      <c r="A30" s="47" t="s">
        <v>74</v>
      </c>
      <c r="B30" s="47"/>
      <c r="C30" s="47"/>
      <c r="D30" s="47"/>
      <c r="E30" s="47"/>
      <c r="F30" s="47"/>
      <c r="G30" s="47"/>
      <c r="H30" s="48"/>
      <c r="I30" s="47"/>
      <c r="J30" s="47"/>
    </row>
    <row r="31" s="1" customFormat="1" ht="18" customHeight="1" spans="1:1">
      <c r="A31" s="2" t="s">
        <v>75</v>
      </c>
    </row>
    <row r="32" s="1" customFormat="1" ht="29" customHeight="1" spans="1:10">
      <c r="A32" s="49" t="s">
        <v>76</v>
      </c>
      <c r="B32" s="49"/>
      <c r="C32" s="49"/>
      <c r="D32" s="49"/>
      <c r="E32" s="49"/>
      <c r="F32" s="49"/>
      <c r="G32" s="49"/>
      <c r="H32" s="49"/>
      <c r="I32" s="49"/>
      <c r="J32" s="49"/>
    </row>
    <row r="33" s="1" customFormat="1" ht="24" customHeight="1" spans="1:10">
      <c r="A33" s="49" t="s">
        <v>77</v>
      </c>
      <c r="B33" s="50"/>
      <c r="C33" s="50"/>
      <c r="D33" s="50"/>
      <c r="E33" s="50"/>
      <c r="F33" s="50"/>
      <c r="G33" s="50"/>
      <c r="H33" s="50"/>
      <c r="I33" s="50"/>
      <c r="J33" s="50"/>
    </row>
    <row r="34" s="1" customFormat="1" ht="20" customHeight="1" spans="1:10">
      <c r="A34" s="2" t="s">
        <v>78</v>
      </c>
      <c r="B34" s="2"/>
      <c r="C34" s="2"/>
      <c r="D34" s="2"/>
      <c r="E34" s="2"/>
      <c r="F34" s="2"/>
      <c r="G34" s="2"/>
      <c r="H34" s="51"/>
      <c r="I34" s="2"/>
      <c r="J34" s="2"/>
    </row>
    <row r="35" s="1" customFormat="1" ht="20" customHeight="1" spans="1:10">
      <c r="A35" s="2" t="s">
        <v>79</v>
      </c>
      <c r="B35" s="2"/>
      <c r="C35" s="2"/>
      <c r="D35" s="2"/>
      <c r="E35" s="2"/>
      <c r="F35" s="2"/>
      <c r="G35" s="2"/>
      <c r="H35" s="51"/>
      <c r="I35" s="2"/>
      <c r="J35"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4:B24"/>
    <mergeCell ref="C24:J24"/>
    <mergeCell ref="A25:B25"/>
    <mergeCell ref="C25:J25"/>
    <mergeCell ref="A26:B26"/>
    <mergeCell ref="C26:J26"/>
    <mergeCell ref="A27:B27"/>
    <mergeCell ref="A30:J30"/>
    <mergeCell ref="A32:J32"/>
    <mergeCell ref="A33:J33"/>
    <mergeCell ref="A13:A23"/>
    <mergeCell ref="B14:B17"/>
    <mergeCell ref="B18:B21"/>
    <mergeCell ref="B22:B23"/>
    <mergeCell ref="C22:C23"/>
    <mergeCell ref="A6:B10"/>
    <mergeCell ref="A11:B12"/>
  </mergeCells>
  <printOptions horizontalCentered="1"/>
  <pageMargins left="0.511805555555556" right="0.314583333333333" top="0.802777777777778" bottom="0.60625" header="0.5" footer="0.5"/>
  <pageSetup paperSize="9" orientation="portrait" horizontalDpi="600"/>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9"/>
  <sheetViews>
    <sheetView workbookViewId="0">
      <selection activeCell="L17" sqref="L17"/>
    </sheetView>
  </sheetViews>
  <sheetFormatPr defaultColWidth="9" defaultRowHeight="13.5"/>
  <cols>
    <col min="1" max="2" width="5.125" style="1" customWidth="1"/>
    <col min="3" max="3" width="9.00833333333333" style="1" customWidth="1"/>
    <col min="4" max="4" width="19.125" style="1" customWidth="1"/>
    <col min="5" max="6" width="8.625" style="1" customWidth="1"/>
    <col min="7" max="7" width="10.0083333333333" style="1" customWidth="1"/>
    <col min="8" max="8" width="8.625" style="5" customWidth="1"/>
    <col min="9" max="9" width="5.75833333333333" style="1" customWidth="1"/>
    <col min="10" max="10" width="15.625" style="1" customWidth="1"/>
    <col min="11" max="16354" width="9" style="1"/>
    <col min="16355" max="16384" width="9" style="3"/>
  </cols>
  <sheetData>
    <row r="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6" customHeight="1" spans="1:10">
      <c r="A4" s="9" t="s">
        <v>2</v>
      </c>
      <c r="B4" s="10"/>
      <c r="C4" s="9" t="s">
        <v>669</v>
      </c>
      <c r="D4" s="10"/>
      <c r="E4" s="10"/>
      <c r="F4" s="11"/>
      <c r="G4" s="12" t="s">
        <v>4</v>
      </c>
      <c r="H4" s="12">
        <f>SUM(I14:I27)+J7</f>
        <v>100</v>
      </c>
      <c r="I4" s="29" t="s">
        <v>5</v>
      </c>
      <c r="J4" s="29" t="str">
        <f>IF(AND(H4&gt;=90),"优",IF(AND(H4&gt;=80,H4&lt;90),"良",IF(AND(H4&gt;=60,H4&lt;80),"中",IF(AND(H4&lt;60),"差",0))))</f>
        <v>优</v>
      </c>
    </row>
    <row r="5" s="2" customFormat="1" ht="16" customHeight="1" spans="1:10">
      <c r="A5" s="9" t="s">
        <v>6</v>
      </c>
      <c r="B5" s="10"/>
      <c r="C5" s="13" t="s">
        <v>7</v>
      </c>
      <c r="D5" s="14"/>
      <c r="E5" s="14"/>
      <c r="F5" s="15"/>
      <c r="G5" s="12" t="s">
        <v>8</v>
      </c>
      <c r="H5" s="10" t="s">
        <v>650</v>
      </c>
      <c r="I5" s="10"/>
      <c r="J5" s="11"/>
    </row>
    <row r="6" s="2" customFormat="1" ht="27" customHeight="1" spans="1:10">
      <c r="A6" s="17" t="s">
        <v>10</v>
      </c>
      <c r="B6" s="18"/>
      <c r="C6" s="19"/>
      <c r="D6" s="20"/>
      <c r="E6" s="12" t="s">
        <v>11</v>
      </c>
      <c r="F6" s="12" t="s">
        <v>12</v>
      </c>
      <c r="G6" s="12" t="s">
        <v>13</v>
      </c>
      <c r="H6" s="12" t="s">
        <v>14</v>
      </c>
      <c r="I6" s="12" t="s">
        <v>15</v>
      </c>
      <c r="J6" s="29" t="s">
        <v>16</v>
      </c>
    </row>
    <row r="7" s="2" customFormat="1" ht="16" customHeight="1" spans="1:10">
      <c r="A7" s="21"/>
      <c r="B7" s="22"/>
      <c r="C7" s="9" t="s">
        <v>17</v>
      </c>
      <c r="D7" s="11"/>
      <c r="E7" s="12">
        <f t="shared" ref="E7:H7" si="0">SUM(E8:E10)</f>
        <v>2837</v>
      </c>
      <c r="F7" s="12">
        <f t="shared" si="0"/>
        <v>1799.861259</v>
      </c>
      <c r="G7" s="12">
        <f t="shared" si="0"/>
        <v>1799.861259</v>
      </c>
      <c r="H7" s="23">
        <f t="shared" si="0"/>
        <v>1</v>
      </c>
      <c r="I7" s="12">
        <v>10</v>
      </c>
      <c r="J7" s="53">
        <f>H7*I7</f>
        <v>10</v>
      </c>
    </row>
    <row r="8" s="2" customFormat="1" ht="16" customHeight="1" spans="1:10">
      <c r="A8" s="21"/>
      <c r="B8" s="22"/>
      <c r="C8" s="9" t="s">
        <v>18</v>
      </c>
      <c r="D8" s="11"/>
      <c r="E8" s="12">
        <v>2837</v>
      </c>
      <c r="F8" s="12">
        <v>1799.861259</v>
      </c>
      <c r="G8" s="12">
        <v>1799.861259</v>
      </c>
      <c r="H8" s="23">
        <f t="shared" ref="H8:H10" si="1">G8/F8</f>
        <v>1</v>
      </c>
      <c r="I8" s="12" t="s">
        <v>19</v>
      </c>
      <c r="J8" s="12" t="s">
        <v>19</v>
      </c>
    </row>
    <row r="9" s="2" customFormat="1" ht="16" customHeight="1" spans="1:10">
      <c r="A9" s="21"/>
      <c r="B9" s="22"/>
      <c r="C9" s="9" t="s">
        <v>20</v>
      </c>
      <c r="D9" s="11"/>
      <c r="E9" s="12"/>
      <c r="F9" s="12"/>
      <c r="G9" s="12"/>
      <c r="H9" s="23"/>
      <c r="I9" s="12" t="s">
        <v>19</v>
      </c>
      <c r="J9" s="12" t="s">
        <v>19</v>
      </c>
    </row>
    <row r="10" s="2" customFormat="1" ht="16" customHeight="1" spans="1:10">
      <c r="A10" s="24"/>
      <c r="B10" s="25"/>
      <c r="C10" s="9" t="s">
        <v>21</v>
      </c>
      <c r="D10" s="11"/>
      <c r="E10" s="12"/>
      <c r="F10" s="12"/>
      <c r="G10" s="12"/>
      <c r="H10" s="23"/>
      <c r="I10" s="12" t="s">
        <v>19</v>
      </c>
      <c r="J10" s="12" t="s">
        <v>19</v>
      </c>
    </row>
    <row r="11" s="2" customFormat="1" ht="20" customHeight="1" spans="1:10">
      <c r="A11" s="17" t="s">
        <v>22</v>
      </c>
      <c r="B11" s="18"/>
      <c r="C11" s="12" t="s">
        <v>23</v>
      </c>
      <c r="D11" s="12"/>
      <c r="E11" s="12"/>
      <c r="F11" s="12"/>
      <c r="G11" s="10" t="s">
        <v>24</v>
      </c>
      <c r="H11" s="10"/>
      <c r="I11" s="10"/>
      <c r="J11" s="11"/>
    </row>
    <row r="12" s="2" customFormat="1" ht="50" customHeight="1" spans="1:10">
      <c r="A12" s="24"/>
      <c r="B12" s="25"/>
      <c r="C12" s="26" t="s">
        <v>670</v>
      </c>
      <c r="D12" s="27"/>
      <c r="E12" s="27"/>
      <c r="F12" s="27"/>
      <c r="G12" s="16" t="s">
        <v>671</v>
      </c>
      <c r="H12" s="16"/>
      <c r="I12" s="16"/>
      <c r="J12" s="52"/>
    </row>
    <row r="13" s="2" customFormat="1" ht="33" customHeight="1" spans="1:10">
      <c r="A13" s="28" t="s">
        <v>27</v>
      </c>
      <c r="B13" s="12" t="s">
        <v>28</v>
      </c>
      <c r="C13" s="12" t="s">
        <v>29</v>
      </c>
      <c r="D13" s="12" t="s">
        <v>30</v>
      </c>
      <c r="E13" s="12" t="s">
        <v>31</v>
      </c>
      <c r="F13" s="12" t="s">
        <v>32</v>
      </c>
      <c r="G13" s="12" t="s">
        <v>15</v>
      </c>
      <c r="H13" s="29" t="s">
        <v>33</v>
      </c>
      <c r="I13" s="51" t="s">
        <v>16</v>
      </c>
      <c r="J13" s="12" t="s">
        <v>34</v>
      </c>
    </row>
    <row r="14" s="2" customFormat="1" ht="16" customHeight="1" spans="1:10">
      <c r="A14" s="30"/>
      <c r="B14" s="31" t="s">
        <v>35</v>
      </c>
      <c r="C14" s="12" t="s">
        <v>36</v>
      </c>
      <c r="D14" s="12" t="s">
        <v>653</v>
      </c>
      <c r="E14" s="32" t="s">
        <v>672</v>
      </c>
      <c r="F14" s="35" t="s">
        <v>673</v>
      </c>
      <c r="G14" s="12">
        <v>10</v>
      </c>
      <c r="H14" s="23">
        <v>1</v>
      </c>
      <c r="I14" s="12">
        <f>G14*H14</f>
        <v>10</v>
      </c>
      <c r="J14" s="12"/>
    </row>
    <row r="15" s="2" customFormat="1" ht="16" customHeight="1" spans="1:10">
      <c r="A15" s="30"/>
      <c r="B15" s="31"/>
      <c r="C15" s="12" t="s">
        <v>36</v>
      </c>
      <c r="D15" s="12" t="s">
        <v>674</v>
      </c>
      <c r="E15" s="32" t="s">
        <v>675</v>
      </c>
      <c r="F15" s="35" t="s">
        <v>676</v>
      </c>
      <c r="G15" s="12">
        <v>10</v>
      </c>
      <c r="H15" s="23">
        <v>1</v>
      </c>
      <c r="I15" s="12">
        <f t="shared" ref="I15:I20" si="2">G15*H15</f>
        <v>10</v>
      </c>
      <c r="J15" s="12"/>
    </row>
    <row r="16" s="2" customFormat="1" ht="16" customHeight="1" spans="1:10">
      <c r="A16" s="30"/>
      <c r="B16" s="33"/>
      <c r="C16" s="12" t="s">
        <v>40</v>
      </c>
      <c r="D16" s="12" t="s">
        <v>367</v>
      </c>
      <c r="E16" s="32" t="s">
        <v>64</v>
      </c>
      <c r="F16" s="32" t="s">
        <v>42</v>
      </c>
      <c r="G16" s="12">
        <v>10</v>
      </c>
      <c r="H16" s="23">
        <v>1</v>
      </c>
      <c r="I16" s="12">
        <f t="shared" si="2"/>
        <v>10</v>
      </c>
      <c r="J16" s="12"/>
    </row>
    <row r="17" s="2" customFormat="1" ht="16" customHeight="1" spans="1:10">
      <c r="A17" s="30"/>
      <c r="B17" s="33"/>
      <c r="C17" s="12" t="s">
        <v>43</v>
      </c>
      <c r="D17" s="12" t="s">
        <v>656</v>
      </c>
      <c r="E17" s="32" t="s">
        <v>657</v>
      </c>
      <c r="F17" s="32" t="s">
        <v>677</v>
      </c>
      <c r="G17" s="12">
        <v>10</v>
      </c>
      <c r="H17" s="23">
        <v>1</v>
      </c>
      <c r="I17" s="12">
        <f t="shared" si="2"/>
        <v>10</v>
      </c>
      <c r="J17" s="12"/>
    </row>
    <row r="18" s="2" customFormat="1" ht="16" customHeight="1" spans="1:10">
      <c r="A18" s="30"/>
      <c r="B18" s="36"/>
      <c r="C18" s="12" t="s">
        <v>45</v>
      </c>
      <c r="D18" s="12" t="s">
        <v>659</v>
      </c>
      <c r="E18" s="32" t="s">
        <v>660</v>
      </c>
      <c r="F18" s="32" t="s">
        <v>267</v>
      </c>
      <c r="G18" s="12">
        <v>10</v>
      </c>
      <c r="H18" s="23">
        <v>1</v>
      </c>
      <c r="I18" s="12">
        <f t="shared" si="2"/>
        <v>10</v>
      </c>
      <c r="J18" s="12"/>
    </row>
    <row r="19" s="2" customFormat="1" ht="16" customHeight="1" spans="1:10">
      <c r="A19" s="30"/>
      <c r="B19" s="31" t="s">
        <v>49</v>
      </c>
      <c r="C19" s="12" t="s">
        <v>50</v>
      </c>
      <c r="D19" s="12"/>
      <c r="E19" s="29"/>
      <c r="F19" s="32"/>
      <c r="G19" s="12"/>
      <c r="H19" s="23"/>
      <c r="I19" s="12">
        <f t="shared" si="2"/>
        <v>0</v>
      </c>
      <c r="J19" s="12"/>
    </row>
    <row r="20" s="2" customFormat="1" ht="16" customHeight="1" spans="1:10">
      <c r="A20" s="30"/>
      <c r="B20" s="33"/>
      <c r="C20" s="12" t="s">
        <v>54</v>
      </c>
      <c r="D20" s="34" t="s">
        <v>678</v>
      </c>
      <c r="E20" s="32" t="s">
        <v>230</v>
      </c>
      <c r="F20" s="32" t="s">
        <v>230</v>
      </c>
      <c r="G20" s="12">
        <v>5</v>
      </c>
      <c r="H20" s="23">
        <v>1</v>
      </c>
      <c r="I20" s="12">
        <f t="shared" si="2"/>
        <v>5</v>
      </c>
      <c r="J20" s="12"/>
    </row>
    <row r="21" s="2" customFormat="1" ht="16" customHeight="1" spans="1:10">
      <c r="A21" s="30"/>
      <c r="B21" s="33"/>
      <c r="C21" s="12" t="s">
        <v>54</v>
      </c>
      <c r="D21" s="12" t="s">
        <v>664</v>
      </c>
      <c r="E21" s="32" t="s">
        <v>122</v>
      </c>
      <c r="F21" s="32" t="s">
        <v>125</v>
      </c>
      <c r="G21" s="12">
        <v>5</v>
      </c>
      <c r="H21" s="23">
        <v>1</v>
      </c>
      <c r="I21" s="12">
        <f t="shared" ref="I21:I27" si="3">G21*H21</f>
        <v>5</v>
      </c>
      <c r="J21" s="12"/>
    </row>
    <row r="22" s="2" customFormat="1" ht="16" customHeight="1" spans="1:10">
      <c r="A22" s="30"/>
      <c r="B22" s="33"/>
      <c r="C22" s="12" t="s">
        <v>58</v>
      </c>
      <c r="D22" s="12" t="s">
        <v>665</v>
      </c>
      <c r="E22" s="32" t="s">
        <v>230</v>
      </c>
      <c r="F22" s="32" t="s">
        <v>230</v>
      </c>
      <c r="G22" s="12">
        <v>5</v>
      </c>
      <c r="H22" s="23">
        <v>1</v>
      </c>
      <c r="I22" s="12">
        <f t="shared" si="3"/>
        <v>5</v>
      </c>
      <c r="J22" s="12"/>
    </row>
    <row r="23" s="2" customFormat="1" ht="16" customHeight="1" spans="1:10">
      <c r="A23" s="30"/>
      <c r="B23" s="33"/>
      <c r="C23" s="12" t="s">
        <v>58</v>
      </c>
      <c r="D23" s="12" t="s">
        <v>666</v>
      </c>
      <c r="E23" s="32" t="s">
        <v>230</v>
      </c>
      <c r="F23" s="32" t="s">
        <v>230</v>
      </c>
      <c r="G23" s="12">
        <v>5</v>
      </c>
      <c r="H23" s="23">
        <v>1</v>
      </c>
      <c r="I23" s="12">
        <f t="shared" si="3"/>
        <v>5</v>
      </c>
      <c r="J23" s="12"/>
    </row>
    <row r="24" s="2" customFormat="1" ht="24" customHeight="1" spans="1:10">
      <c r="A24" s="30"/>
      <c r="B24" s="36"/>
      <c r="C24" s="12" t="s">
        <v>59</v>
      </c>
      <c r="D24" s="12" t="s">
        <v>667</v>
      </c>
      <c r="E24" s="32" t="s">
        <v>230</v>
      </c>
      <c r="F24" s="32" t="s">
        <v>230</v>
      </c>
      <c r="G24" s="12">
        <v>5</v>
      </c>
      <c r="H24" s="23">
        <v>1</v>
      </c>
      <c r="I24" s="12">
        <f t="shared" si="3"/>
        <v>5</v>
      </c>
      <c r="J24" s="12"/>
    </row>
    <row r="25" s="2" customFormat="1" ht="24" customHeight="1" spans="1:10">
      <c r="A25" s="30"/>
      <c r="B25" s="36"/>
      <c r="C25" s="12" t="s">
        <v>59</v>
      </c>
      <c r="D25" s="12" t="s">
        <v>666</v>
      </c>
      <c r="E25" s="32" t="s">
        <v>230</v>
      </c>
      <c r="F25" s="32" t="s">
        <v>230</v>
      </c>
      <c r="G25" s="12">
        <v>5</v>
      </c>
      <c r="H25" s="23">
        <v>1</v>
      </c>
      <c r="I25" s="12">
        <f t="shared" si="3"/>
        <v>5</v>
      </c>
      <c r="J25" s="12"/>
    </row>
    <row r="26" s="2" customFormat="1" ht="16" customHeight="1" spans="1:10">
      <c r="A26" s="30"/>
      <c r="B26" s="33" t="s">
        <v>62</v>
      </c>
      <c r="C26" s="31" t="s">
        <v>63</v>
      </c>
      <c r="D26" s="12" t="s">
        <v>679</v>
      </c>
      <c r="E26" s="32" t="s">
        <v>122</v>
      </c>
      <c r="F26" s="32" t="s">
        <v>668</v>
      </c>
      <c r="G26" s="12">
        <v>10</v>
      </c>
      <c r="H26" s="23">
        <v>1</v>
      </c>
      <c r="I26" s="12">
        <f t="shared" si="3"/>
        <v>10</v>
      </c>
      <c r="J26" s="12"/>
    </row>
    <row r="27" s="2" customFormat="1" ht="16" customHeight="1" spans="1:10">
      <c r="A27" s="30"/>
      <c r="B27" s="36"/>
      <c r="C27" s="36"/>
      <c r="D27" s="12"/>
      <c r="E27" s="29"/>
      <c r="F27" s="29"/>
      <c r="G27" s="12"/>
      <c r="H27" s="23"/>
      <c r="I27" s="12">
        <f t="shared" si="3"/>
        <v>0</v>
      </c>
      <c r="J27" s="12"/>
    </row>
    <row r="28" s="2" customFormat="1" ht="16" customHeight="1" spans="1:10">
      <c r="A28" s="37" t="s">
        <v>66</v>
      </c>
      <c r="B28" s="38"/>
      <c r="C28" s="39" t="s">
        <v>67</v>
      </c>
      <c r="D28" s="40"/>
      <c r="E28" s="40"/>
      <c r="F28" s="40"/>
      <c r="G28" s="39"/>
      <c r="H28" s="41"/>
      <c r="I28" s="39"/>
      <c r="J28" s="39"/>
    </row>
    <row r="29" s="3" customFormat="1" ht="24" customHeight="1" spans="1:10">
      <c r="A29" s="37" t="s">
        <v>68</v>
      </c>
      <c r="B29" s="38"/>
      <c r="C29" s="39"/>
      <c r="D29" s="40"/>
      <c r="E29" s="40"/>
      <c r="F29" s="40"/>
      <c r="G29" s="39"/>
      <c r="H29" s="41"/>
      <c r="I29" s="39"/>
      <c r="J29" s="39"/>
    </row>
    <row r="30" s="3" customFormat="1" ht="24" customHeight="1" spans="1:10">
      <c r="A30" s="37" t="s">
        <v>69</v>
      </c>
      <c r="B30" s="38"/>
      <c r="C30" s="39"/>
      <c r="D30" s="40"/>
      <c r="E30" s="40"/>
      <c r="F30" s="40"/>
      <c r="G30" s="39"/>
      <c r="H30" s="41"/>
      <c r="I30" s="39"/>
      <c r="J30" s="39"/>
    </row>
    <row r="31" s="4" customFormat="1" ht="21" customHeight="1" spans="1:10">
      <c r="A31" s="42" t="s">
        <v>70</v>
      </c>
      <c r="B31" s="42"/>
      <c r="C31" s="43" t="s">
        <v>143</v>
      </c>
      <c r="D31" s="43"/>
      <c r="E31" s="43"/>
      <c r="F31" s="43"/>
      <c r="G31" s="43" t="s">
        <v>72</v>
      </c>
      <c r="H31" s="43"/>
      <c r="I31" s="43"/>
      <c r="J31" s="43"/>
    </row>
    <row r="32" s="4" customFormat="1" ht="9" customHeight="1" spans="1:10">
      <c r="A32" s="42"/>
      <c r="B32" s="42"/>
      <c r="C32" s="44"/>
      <c r="D32" s="44"/>
      <c r="E32" s="44"/>
      <c r="F32" s="44"/>
      <c r="G32" s="44"/>
      <c r="H32" s="44"/>
      <c r="I32" s="44"/>
      <c r="J32" s="44"/>
    </row>
    <row r="33" s="4" customFormat="1" ht="16" customHeight="1" spans="1:10">
      <c r="A33" s="45" t="s">
        <v>73</v>
      </c>
      <c r="B33" s="45"/>
      <c r="C33" s="46"/>
      <c r="D33" s="46"/>
      <c r="E33" s="46"/>
      <c r="F33" s="46"/>
      <c r="G33" s="46"/>
      <c r="H33" s="42"/>
      <c r="I33" s="46"/>
      <c r="J33" s="46"/>
    </row>
    <row r="34" s="1" customFormat="1" ht="24" customHeight="1" spans="1:10">
      <c r="A34" s="47" t="s">
        <v>74</v>
      </c>
      <c r="B34" s="47"/>
      <c r="C34" s="47"/>
      <c r="D34" s="47"/>
      <c r="E34" s="47"/>
      <c r="F34" s="47"/>
      <c r="G34" s="47"/>
      <c r="H34" s="48"/>
      <c r="I34" s="47"/>
      <c r="J34" s="47"/>
    </row>
    <row r="35" s="1" customFormat="1" ht="16" customHeight="1" spans="1:1">
      <c r="A35" s="2" t="s">
        <v>75</v>
      </c>
    </row>
    <row r="36" s="1" customFormat="1" ht="24" customHeight="1" spans="1:10">
      <c r="A36" s="49" t="s">
        <v>76</v>
      </c>
      <c r="B36" s="49"/>
      <c r="C36" s="49"/>
      <c r="D36" s="49"/>
      <c r="E36" s="49"/>
      <c r="F36" s="49"/>
      <c r="G36" s="49"/>
      <c r="H36" s="49"/>
      <c r="I36" s="49"/>
      <c r="J36" s="49"/>
    </row>
    <row r="37" s="1" customFormat="1" ht="18" customHeight="1" spans="1:10">
      <c r="A37" s="49" t="s">
        <v>77</v>
      </c>
      <c r="B37" s="50"/>
      <c r="C37" s="50"/>
      <c r="D37" s="50"/>
      <c r="E37" s="50"/>
      <c r="F37" s="50"/>
      <c r="G37" s="50"/>
      <c r="H37" s="50"/>
      <c r="I37" s="50"/>
      <c r="J37" s="50"/>
    </row>
    <row r="38" s="1" customFormat="1" ht="16" customHeight="1" spans="1:10">
      <c r="A38" s="2" t="s">
        <v>78</v>
      </c>
      <c r="B38" s="2"/>
      <c r="C38" s="2"/>
      <c r="D38" s="2"/>
      <c r="E38" s="2"/>
      <c r="F38" s="2"/>
      <c r="G38" s="2"/>
      <c r="H38" s="51"/>
      <c r="I38" s="2"/>
      <c r="J38" s="2"/>
    </row>
    <row r="39" s="1" customFormat="1" ht="16" customHeight="1" spans="1:10">
      <c r="A39" s="2" t="s">
        <v>79</v>
      </c>
      <c r="B39" s="2"/>
      <c r="C39" s="2"/>
      <c r="D39" s="2"/>
      <c r="E39" s="2"/>
      <c r="F39" s="2"/>
      <c r="G39" s="2"/>
      <c r="H39" s="51"/>
      <c r="I39" s="2"/>
      <c r="J39"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8:B28"/>
    <mergeCell ref="C28:J28"/>
    <mergeCell ref="A29:B29"/>
    <mergeCell ref="C29:J29"/>
    <mergeCell ref="A30:B30"/>
    <mergeCell ref="C30:J30"/>
    <mergeCell ref="A31:B31"/>
    <mergeCell ref="A34:J34"/>
    <mergeCell ref="A36:J36"/>
    <mergeCell ref="A37:J37"/>
    <mergeCell ref="A13:A27"/>
    <mergeCell ref="B14:B18"/>
    <mergeCell ref="B19:B25"/>
    <mergeCell ref="B26:B27"/>
    <mergeCell ref="C26:C27"/>
    <mergeCell ref="A6:B10"/>
    <mergeCell ref="A11:B12"/>
  </mergeCells>
  <printOptions horizontalCentered="1"/>
  <pageMargins left="0.511805555555556" right="0.314583333333333" top="0.802777777777778" bottom="0.60625" header="0.5" footer="0.5"/>
  <pageSetup paperSize="9" orientation="portrait" horizontalDpi="600"/>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5"/>
  <sheetViews>
    <sheetView topLeftCell="A4" workbookViewId="0">
      <selection activeCell="L17" sqref="L17"/>
    </sheetView>
  </sheetViews>
  <sheetFormatPr defaultColWidth="9" defaultRowHeight="13.5"/>
  <cols>
    <col min="1" max="2" width="5.125" style="1" customWidth="1"/>
    <col min="3" max="3" width="9.00833333333333" style="1" customWidth="1"/>
    <col min="4" max="4" width="19.125" style="1" customWidth="1"/>
    <col min="5" max="6" width="8.625" style="1" customWidth="1"/>
    <col min="7" max="7" width="10.0083333333333" style="1" customWidth="1"/>
    <col min="8" max="8" width="8.625" style="5" customWidth="1"/>
    <col min="9" max="9" width="5.75833333333333" style="1" customWidth="1"/>
    <col min="10" max="10" width="15.625" style="1" customWidth="1"/>
    <col min="11" max="16353" width="9" style="1"/>
  </cols>
  <sheetData>
    <row r="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54" t="s">
        <v>680</v>
      </c>
      <c r="D4" s="55"/>
      <c r="E4" s="55"/>
      <c r="F4" s="56"/>
      <c r="G4" s="57" t="s">
        <v>4</v>
      </c>
      <c r="H4" s="58">
        <f>SUM(I14:I23)+J7</f>
        <v>93</v>
      </c>
      <c r="I4" s="65" t="s">
        <v>5</v>
      </c>
      <c r="J4" s="65" t="str">
        <f>IF(AND(H4&gt;=90),"优",IF(AND(H4&gt;=80,H4&lt;90),"良",IF(AND(H4&gt;=60,H4&lt;80),"中",IF(AND(H4&lt;60),"差",0))))</f>
        <v>优</v>
      </c>
    </row>
    <row r="5" s="2" customFormat="1" ht="19" customHeight="1" spans="1:10">
      <c r="A5" s="9" t="s">
        <v>6</v>
      </c>
      <c r="B5" s="10"/>
      <c r="C5" s="59" t="s">
        <v>7</v>
      </c>
      <c r="D5" s="60"/>
      <c r="E5" s="60"/>
      <c r="F5" s="61"/>
      <c r="G5" s="57" t="s">
        <v>8</v>
      </c>
      <c r="H5" s="55" t="s">
        <v>312</v>
      </c>
      <c r="I5" s="55"/>
      <c r="J5" s="56"/>
    </row>
    <row r="6" s="2" customFormat="1" ht="27" customHeight="1" spans="1:10">
      <c r="A6" s="17" t="s">
        <v>10</v>
      </c>
      <c r="B6" s="18"/>
      <c r="C6" s="62"/>
      <c r="D6" s="63"/>
      <c r="E6" s="57" t="s">
        <v>11</v>
      </c>
      <c r="F6" s="57" t="s">
        <v>12</v>
      </c>
      <c r="G6" s="57" t="s">
        <v>13</v>
      </c>
      <c r="H6" s="57" t="s">
        <v>14</v>
      </c>
      <c r="I6" s="57" t="s">
        <v>15</v>
      </c>
      <c r="J6" s="65" t="s">
        <v>16</v>
      </c>
    </row>
    <row r="7" s="2" customFormat="1" ht="20" customHeight="1" spans="1:10">
      <c r="A7" s="21"/>
      <c r="B7" s="22"/>
      <c r="C7" s="54" t="s">
        <v>17</v>
      </c>
      <c r="D7" s="56"/>
      <c r="E7" s="57">
        <f t="shared" ref="E7:H7" si="0">SUM(E8:E10)</f>
        <v>0</v>
      </c>
      <c r="F7" s="57">
        <f t="shared" si="0"/>
        <v>589.83</v>
      </c>
      <c r="G7" s="57">
        <f t="shared" si="0"/>
        <v>589.83</v>
      </c>
      <c r="H7" s="64">
        <f t="shared" si="0"/>
        <v>1</v>
      </c>
      <c r="I7" s="57">
        <v>10</v>
      </c>
      <c r="J7" s="66">
        <f>H7*I7</f>
        <v>10</v>
      </c>
    </row>
    <row r="8" s="2" customFormat="1" ht="20" customHeight="1" spans="1:10">
      <c r="A8" s="21"/>
      <c r="B8" s="22"/>
      <c r="C8" s="54" t="s">
        <v>18</v>
      </c>
      <c r="D8" s="56"/>
      <c r="E8" s="57"/>
      <c r="F8" s="57">
        <v>589.83</v>
      </c>
      <c r="G8" s="57">
        <v>589.83</v>
      </c>
      <c r="H8" s="64">
        <f t="shared" ref="H8:H10" si="1">G8/F8</f>
        <v>1</v>
      </c>
      <c r="I8" s="57" t="s">
        <v>19</v>
      </c>
      <c r="J8" s="57" t="s">
        <v>19</v>
      </c>
    </row>
    <row r="9" s="2" customFormat="1" ht="20" customHeight="1" spans="1:10">
      <c r="A9" s="21"/>
      <c r="B9" s="22"/>
      <c r="C9" s="54" t="s">
        <v>20</v>
      </c>
      <c r="D9" s="56"/>
      <c r="E9" s="57"/>
      <c r="F9" s="57"/>
      <c r="G9" s="57"/>
      <c r="H9" s="64"/>
      <c r="I9" s="57" t="s">
        <v>19</v>
      </c>
      <c r="J9" s="57" t="s">
        <v>19</v>
      </c>
    </row>
    <row r="10" s="2" customFormat="1" ht="20" customHeight="1" spans="1:10">
      <c r="A10" s="24"/>
      <c r="B10" s="25"/>
      <c r="C10" s="54" t="s">
        <v>21</v>
      </c>
      <c r="D10" s="56"/>
      <c r="E10" s="57"/>
      <c r="F10" s="57"/>
      <c r="G10" s="57"/>
      <c r="H10" s="64"/>
      <c r="I10" s="57" t="s">
        <v>19</v>
      </c>
      <c r="J10" s="57" t="s">
        <v>19</v>
      </c>
    </row>
    <row r="11" s="2" customFormat="1" ht="20" customHeight="1" spans="1:10">
      <c r="A11" s="17" t="s">
        <v>22</v>
      </c>
      <c r="B11" s="18"/>
      <c r="C11" s="12" t="s">
        <v>23</v>
      </c>
      <c r="D11" s="12"/>
      <c r="E11" s="12"/>
      <c r="F11" s="12"/>
      <c r="G11" s="10" t="s">
        <v>24</v>
      </c>
      <c r="H11" s="10"/>
      <c r="I11" s="10"/>
      <c r="J11" s="11"/>
    </row>
    <row r="12" s="2" customFormat="1" ht="32" customHeight="1" spans="1:10">
      <c r="A12" s="24"/>
      <c r="B12" s="25"/>
      <c r="C12" s="26" t="s">
        <v>681</v>
      </c>
      <c r="D12" s="27"/>
      <c r="E12" s="27"/>
      <c r="F12" s="27"/>
      <c r="G12" s="16" t="s">
        <v>682</v>
      </c>
      <c r="H12" s="16"/>
      <c r="I12" s="16"/>
      <c r="J12" s="52"/>
    </row>
    <row r="13" s="2" customFormat="1" ht="33" customHeight="1" spans="1:10">
      <c r="A13" s="28" t="s">
        <v>27</v>
      </c>
      <c r="B13" s="12" t="s">
        <v>28</v>
      </c>
      <c r="C13" s="12" t="s">
        <v>29</v>
      </c>
      <c r="D13" s="12" t="s">
        <v>30</v>
      </c>
      <c r="E13" s="12" t="s">
        <v>31</v>
      </c>
      <c r="F13" s="12" t="s">
        <v>32</v>
      </c>
      <c r="G13" s="12" t="s">
        <v>15</v>
      </c>
      <c r="H13" s="29" t="s">
        <v>33</v>
      </c>
      <c r="I13" s="51" t="s">
        <v>16</v>
      </c>
      <c r="J13" s="12" t="s">
        <v>34</v>
      </c>
    </row>
    <row r="14" s="2" customFormat="1" ht="19" customHeight="1" spans="1:10">
      <c r="A14" s="30"/>
      <c r="B14" s="31" t="s">
        <v>35</v>
      </c>
      <c r="C14" s="12" t="s">
        <v>36</v>
      </c>
      <c r="D14" s="12" t="s">
        <v>683</v>
      </c>
      <c r="E14" s="29" t="s">
        <v>684</v>
      </c>
      <c r="F14" s="32" t="s">
        <v>685</v>
      </c>
      <c r="G14" s="12">
        <v>15</v>
      </c>
      <c r="H14" s="23">
        <v>1</v>
      </c>
      <c r="I14" s="12">
        <f t="shared" ref="I14:I23" si="2">G14*H14</f>
        <v>15</v>
      </c>
      <c r="J14" s="12"/>
    </row>
    <row r="15" s="2" customFormat="1" ht="19" customHeight="1" spans="1:10">
      <c r="A15" s="30"/>
      <c r="B15" s="33"/>
      <c r="C15" s="12" t="s">
        <v>40</v>
      </c>
      <c r="D15" s="34" t="s">
        <v>184</v>
      </c>
      <c r="E15" s="32" t="s">
        <v>346</v>
      </c>
      <c r="F15" s="32" t="s">
        <v>346</v>
      </c>
      <c r="G15" s="12">
        <v>15</v>
      </c>
      <c r="H15" s="23">
        <v>1</v>
      </c>
      <c r="I15" s="12">
        <f t="shared" si="2"/>
        <v>15</v>
      </c>
      <c r="J15" s="12"/>
    </row>
    <row r="16" s="2" customFormat="1" ht="19" customHeight="1" spans="1:10">
      <c r="A16" s="30"/>
      <c r="B16" s="33"/>
      <c r="C16" s="12" t="s">
        <v>43</v>
      </c>
      <c r="D16" s="12" t="s">
        <v>89</v>
      </c>
      <c r="E16" s="29" t="s">
        <v>42</v>
      </c>
      <c r="F16" s="32" t="s">
        <v>42</v>
      </c>
      <c r="G16" s="12">
        <v>10</v>
      </c>
      <c r="H16" s="23">
        <v>1</v>
      </c>
      <c r="I16" s="12">
        <f t="shared" si="2"/>
        <v>10</v>
      </c>
      <c r="J16" s="12"/>
    </row>
    <row r="17" s="2" customFormat="1" ht="19" customHeight="1" spans="1:10">
      <c r="A17" s="30"/>
      <c r="B17" s="36"/>
      <c r="C17" s="12" t="s">
        <v>45</v>
      </c>
      <c r="D17" s="12" t="s">
        <v>166</v>
      </c>
      <c r="E17" s="34" t="s">
        <v>686</v>
      </c>
      <c r="F17" s="35" t="s">
        <v>687</v>
      </c>
      <c r="G17" s="12">
        <v>10</v>
      </c>
      <c r="H17" s="23">
        <v>1</v>
      </c>
      <c r="I17" s="67">
        <f t="shared" si="2"/>
        <v>10</v>
      </c>
      <c r="J17" s="12"/>
    </row>
    <row r="18" s="2" customFormat="1" ht="19" customHeight="1" spans="1:10">
      <c r="A18" s="30"/>
      <c r="B18" s="31" t="s">
        <v>49</v>
      </c>
      <c r="C18" s="12" t="s">
        <v>50</v>
      </c>
      <c r="D18" s="12" t="s">
        <v>688</v>
      </c>
      <c r="E18" s="29" t="s">
        <v>689</v>
      </c>
      <c r="F18" s="32" t="s">
        <v>690</v>
      </c>
      <c r="G18" s="12">
        <v>7</v>
      </c>
      <c r="H18" s="23">
        <v>0</v>
      </c>
      <c r="I18" s="12">
        <f t="shared" si="2"/>
        <v>0</v>
      </c>
      <c r="J18" s="12" t="s">
        <v>691</v>
      </c>
    </row>
    <row r="19" s="2" customFormat="1" ht="19" customHeight="1" spans="1:10">
      <c r="A19" s="30"/>
      <c r="B19" s="33"/>
      <c r="C19" s="12" t="s">
        <v>54</v>
      </c>
      <c r="D19" s="12" t="s">
        <v>593</v>
      </c>
      <c r="E19" s="29" t="s">
        <v>692</v>
      </c>
      <c r="F19" s="32" t="s">
        <v>693</v>
      </c>
      <c r="G19" s="12">
        <v>7</v>
      </c>
      <c r="H19" s="23">
        <v>1</v>
      </c>
      <c r="I19" s="12">
        <f t="shared" si="2"/>
        <v>7</v>
      </c>
      <c r="J19" s="12"/>
    </row>
    <row r="20" s="2" customFormat="1" ht="19" customHeight="1" spans="1:10">
      <c r="A20" s="30"/>
      <c r="B20" s="33"/>
      <c r="C20" s="12" t="s">
        <v>58</v>
      </c>
      <c r="D20" s="12" t="s">
        <v>694</v>
      </c>
      <c r="E20" s="32" t="s">
        <v>247</v>
      </c>
      <c r="F20" s="32" t="s">
        <v>247</v>
      </c>
      <c r="G20" s="12">
        <v>8</v>
      </c>
      <c r="H20" s="23">
        <v>1</v>
      </c>
      <c r="I20" s="12">
        <f t="shared" si="2"/>
        <v>8</v>
      </c>
      <c r="J20" s="12"/>
    </row>
    <row r="21" s="2" customFormat="1" ht="24" customHeight="1" spans="1:10">
      <c r="A21" s="30"/>
      <c r="B21" s="36"/>
      <c r="C21" s="12" t="s">
        <v>59</v>
      </c>
      <c r="D21" s="12" t="s">
        <v>695</v>
      </c>
      <c r="E21" s="32" t="s">
        <v>151</v>
      </c>
      <c r="F21" s="32" t="s">
        <v>151</v>
      </c>
      <c r="G21" s="12">
        <v>8</v>
      </c>
      <c r="H21" s="23">
        <v>1</v>
      </c>
      <c r="I21" s="12">
        <f t="shared" si="2"/>
        <v>8</v>
      </c>
      <c r="J21" s="12"/>
    </row>
    <row r="22" s="2" customFormat="1" ht="20" customHeight="1" spans="1:10">
      <c r="A22" s="30"/>
      <c r="B22" s="33" t="s">
        <v>62</v>
      </c>
      <c r="C22" s="31" t="s">
        <v>63</v>
      </c>
      <c r="D22" s="12" t="s">
        <v>63</v>
      </c>
      <c r="E22" s="29" t="s">
        <v>122</v>
      </c>
      <c r="F22" s="32" t="s">
        <v>125</v>
      </c>
      <c r="G22" s="12">
        <v>10</v>
      </c>
      <c r="H22" s="23">
        <v>1</v>
      </c>
      <c r="I22" s="12">
        <f t="shared" si="2"/>
        <v>10</v>
      </c>
      <c r="J22" s="12"/>
    </row>
    <row r="23" s="2" customFormat="1" ht="20" customHeight="1" spans="1:10">
      <c r="A23" s="30"/>
      <c r="B23" s="36"/>
      <c r="C23" s="36"/>
      <c r="D23" s="12"/>
      <c r="E23" s="29"/>
      <c r="F23" s="29"/>
      <c r="G23" s="12"/>
      <c r="H23" s="23"/>
      <c r="I23" s="12">
        <f t="shared" si="2"/>
        <v>0</v>
      </c>
      <c r="J23" s="12"/>
    </row>
    <row r="24" s="2" customFormat="1" ht="23" customHeight="1" spans="1:10">
      <c r="A24" s="37" t="s">
        <v>66</v>
      </c>
      <c r="B24" s="38"/>
      <c r="C24" s="39" t="s">
        <v>67</v>
      </c>
      <c r="D24" s="40"/>
      <c r="E24" s="40"/>
      <c r="F24" s="40"/>
      <c r="G24" s="39"/>
      <c r="H24" s="41"/>
      <c r="I24" s="39"/>
      <c r="J24" s="39"/>
    </row>
    <row r="25" customFormat="1" ht="24" customHeight="1" spans="1:10">
      <c r="A25" s="37" t="s">
        <v>68</v>
      </c>
      <c r="B25" s="38"/>
      <c r="C25" s="39"/>
      <c r="D25" s="40"/>
      <c r="E25" s="40"/>
      <c r="F25" s="40"/>
      <c r="G25" s="39"/>
      <c r="H25" s="41"/>
      <c r="I25" s="39"/>
      <c r="J25" s="39"/>
    </row>
    <row r="26" customFormat="1" ht="24" customHeight="1" spans="1:10">
      <c r="A26" s="37" t="s">
        <v>69</v>
      </c>
      <c r="B26" s="38"/>
      <c r="C26" s="39"/>
      <c r="D26" s="40"/>
      <c r="E26" s="40"/>
      <c r="F26" s="40"/>
      <c r="G26" s="39"/>
      <c r="H26" s="41"/>
      <c r="I26" s="39"/>
      <c r="J26" s="39"/>
    </row>
    <row r="27" s="4" customFormat="1" ht="21" customHeight="1" spans="1:10">
      <c r="A27" s="42" t="s">
        <v>70</v>
      </c>
      <c r="B27" s="42"/>
      <c r="C27" s="43" t="s">
        <v>497</v>
      </c>
      <c r="D27" s="43"/>
      <c r="E27" s="43"/>
      <c r="F27" s="43"/>
      <c r="G27" s="43" t="s">
        <v>72</v>
      </c>
      <c r="H27" s="43"/>
      <c r="I27" s="43"/>
      <c r="J27" s="43"/>
    </row>
    <row r="28" s="4" customFormat="1" ht="9" customHeight="1" spans="1:10">
      <c r="A28" s="42"/>
      <c r="B28" s="42"/>
      <c r="C28" s="44"/>
      <c r="D28" s="44"/>
      <c r="E28" s="44"/>
      <c r="F28" s="44"/>
      <c r="G28" s="44"/>
      <c r="H28" s="44"/>
      <c r="I28" s="44"/>
      <c r="J28" s="44"/>
    </row>
    <row r="29" s="4" customFormat="1" ht="16" customHeight="1" spans="1:10">
      <c r="A29" s="45" t="s">
        <v>73</v>
      </c>
      <c r="B29" s="45"/>
      <c r="C29" s="46"/>
      <c r="D29" s="46"/>
      <c r="E29" s="46"/>
      <c r="F29" s="46"/>
      <c r="G29" s="46"/>
      <c r="H29" s="42"/>
      <c r="I29" s="46"/>
      <c r="J29" s="46"/>
    </row>
    <row r="30" s="1" customFormat="1" ht="24" customHeight="1" spans="1:10">
      <c r="A30" s="47" t="s">
        <v>74</v>
      </c>
      <c r="B30" s="47"/>
      <c r="C30" s="47"/>
      <c r="D30" s="47"/>
      <c r="E30" s="47"/>
      <c r="F30" s="47"/>
      <c r="G30" s="47"/>
      <c r="H30" s="48"/>
      <c r="I30" s="47"/>
      <c r="J30" s="47"/>
    </row>
    <row r="31" s="1" customFormat="1" ht="16" customHeight="1" spans="1:1">
      <c r="A31" s="2" t="s">
        <v>75</v>
      </c>
    </row>
    <row r="32" s="1" customFormat="1" ht="24" customHeight="1" spans="1:10">
      <c r="A32" s="49" t="s">
        <v>76</v>
      </c>
      <c r="B32" s="49"/>
      <c r="C32" s="49"/>
      <c r="D32" s="49"/>
      <c r="E32" s="49"/>
      <c r="F32" s="49"/>
      <c r="G32" s="49"/>
      <c r="H32" s="49"/>
      <c r="I32" s="49"/>
      <c r="J32" s="49"/>
    </row>
    <row r="33" s="1" customFormat="1" ht="18" customHeight="1" spans="1:10">
      <c r="A33" s="49" t="s">
        <v>77</v>
      </c>
      <c r="B33" s="50"/>
      <c r="C33" s="50"/>
      <c r="D33" s="50"/>
      <c r="E33" s="50"/>
      <c r="F33" s="50"/>
      <c r="G33" s="50"/>
      <c r="H33" s="50"/>
      <c r="I33" s="50"/>
      <c r="J33" s="50"/>
    </row>
    <row r="34" s="1" customFormat="1" ht="16" customHeight="1" spans="1:10">
      <c r="A34" s="2" t="s">
        <v>78</v>
      </c>
      <c r="B34" s="2"/>
      <c r="C34" s="2"/>
      <c r="D34" s="2"/>
      <c r="E34" s="2"/>
      <c r="F34" s="2"/>
      <c r="G34" s="2"/>
      <c r="H34" s="51"/>
      <c r="I34" s="2"/>
      <c r="J34" s="2"/>
    </row>
    <row r="35" s="1" customFormat="1" ht="16" customHeight="1" spans="1:10">
      <c r="A35" s="2" t="s">
        <v>79</v>
      </c>
      <c r="B35" s="2"/>
      <c r="C35" s="2"/>
      <c r="D35" s="2"/>
      <c r="E35" s="2"/>
      <c r="F35" s="2"/>
      <c r="G35" s="2"/>
      <c r="H35" s="51"/>
      <c r="I35" s="2"/>
      <c r="J35"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4:B24"/>
    <mergeCell ref="C24:J24"/>
    <mergeCell ref="A25:B25"/>
    <mergeCell ref="C25:J25"/>
    <mergeCell ref="A26:B26"/>
    <mergeCell ref="C26:J26"/>
    <mergeCell ref="A27:B27"/>
    <mergeCell ref="A30:J30"/>
    <mergeCell ref="A32:J32"/>
    <mergeCell ref="A33:J33"/>
    <mergeCell ref="A13:A23"/>
    <mergeCell ref="B14:B17"/>
    <mergeCell ref="B18:B21"/>
    <mergeCell ref="B22:B23"/>
    <mergeCell ref="C22:C23"/>
    <mergeCell ref="A6:B10"/>
    <mergeCell ref="A11:B12"/>
  </mergeCells>
  <printOptions horizontalCentered="1"/>
  <pageMargins left="0.511805555555556" right="0.314583333333333" top="0.802777777777778" bottom="0.60625" header="0.5" footer="0.5"/>
  <pageSetup paperSize="9" orientation="portrait" horizontalDpi="600"/>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5"/>
  <sheetViews>
    <sheetView workbookViewId="0">
      <selection activeCell="L17" sqref="L17"/>
    </sheetView>
  </sheetViews>
  <sheetFormatPr defaultColWidth="9" defaultRowHeight="13.5"/>
  <cols>
    <col min="1" max="2" width="5.125" style="1" customWidth="1"/>
    <col min="3" max="3" width="9.00833333333333" style="1" customWidth="1"/>
    <col min="4" max="4" width="19.125" style="1" customWidth="1"/>
    <col min="5" max="6" width="8.625" style="1" customWidth="1"/>
    <col min="7" max="7" width="10.0083333333333" style="1" customWidth="1"/>
    <col min="8" max="8" width="8.625" style="5" customWidth="1"/>
    <col min="9" max="9" width="5.75833333333333" style="1" customWidth="1"/>
    <col min="10" max="10" width="15.625" style="1" customWidth="1"/>
    <col min="11" max="16354" width="9" style="1"/>
    <col min="16355" max="16384" width="9" style="3"/>
  </cols>
  <sheetData>
    <row r="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696</v>
      </c>
      <c r="D4" s="10"/>
      <c r="E4" s="10"/>
      <c r="F4" s="11"/>
      <c r="G4" s="12" t="s">
        <v>4</v>
      </c>
      <c r="H4" s="12">
        <f>SUM(I14:I23)+J7</f>
        <v>100</v>
      </c>
      <c r="I4" s="29" t="s">
        <v>5</v>
      </c>
      <c r="J4" s="29" t="str">
        <f>IF(AND(H4&gt;=90),"优",IF(AND(H4&gt;=80,H4&lt;90),"良",IF(AND(H4&gt;=60,H4&lt;80),"中",IF(AND(H4&lt;60),"差",0))))</f>
        <v>优</v>
      </c>
    </row>
    <row r="5" s="2" customFormat="1" ht="24" customHeight="1" spans="1:10">
      <c r="A5" s="9" t="s">
        <v>6</v>
      </c>
      <c r="B5" s="10"/>
      <c r="C5" s="13" t="s">
        <v>7</v>
      </c>
      <c r="D5" s="14"/>
      <c r="E5" s="14"/>
      <c r="F5" s="15"/>
      <c r="G5" s="12" t="s">
        <v>8</v>
      </c>
      <c r="H5" s="16" t="s">
        <v>697</v>
      </c>
      <c r="I5" s="16"/>
      <c r="J5" s="52"/>
    </row>
    <row r="6" s="2" customFormat="1" ht="27" customHeight="1" spans="1:10">
      <c r="A6" s="17" t="s">
        <v>10</v>
      </c>
      <c r="B6" s="18"/>
      <c r="C6" s="19"/>
      <c r="D6" s="20"/>
      <c r="E6" s="12" t="s">
        <v>11</v>
      </c>
      <c r="F6" s="12" t="s">
        <v>12</v>
      </c>
      <c r="G6" s="12" t="s">
        <v>13</v>
      </c>
      <c r="H6" s="12" t="s">
        <v>14</v>
      </c>
      <c r="I6" s="12" t="s">
        <v>15</v>
      </c>
      <c r="J6" s="29" t="s">
        <v>16</v>
      </c>
    </row>
    <row r="7" s="2" customFormat="1" ht="20" customHeight="1" spans="1:10">
      <c r="A7" s="21"/>
      <c r="B7" s="22"/>
      <c r="C7" s="9" t="s">
        <v>17</v>
      </c>
      <c r="D7" s="11"/>
      <c r="E7" s="12">
        <f t="shared" ref="E7:H7" si="0">SUM(E8:E10)</f>
        <v>0</v>
      </c>
      <c r="F7" s="12">
        <f t="shared" si="0"/>
        <v>200</v>
      </c>
      <c r="G7" s="12">
        <f t="shared" si="0"/>
        <v>200</v>
      </c>
      <c r="H7" s="23">
        <f t="shared" si="0"/>
        <v>1</v>
      </c>
      <c r="I7" s="12">
        <v>10</v>
      </c>
      <c r="J7" s="53">
        <f>H7*I7</f>
        <v>10</v>
      </c>
    </row>
    <row r="8" s="2" customFormat="1" ht="20" customHeight="1" spans="1:10">
      <c r="A8" s="21"/>
      <c r="B8" s="22"/>
      <c r="C8" s="9" t="s">
        <v>18</v>
      </c>
      <c r="D8" s="11"/>
      <c r="E8" s="12"/>
      <c r="F8" s="12">
        <v>200</v>
      </c>
      <c r="G8" s="12">
        <v>200</v>
      </c>
      <c r="H8" s="23">
        <f t="shared" ref="H8:H10" si="1">G8/F8</f>
        <v>1</v>
      </c>
      <c r="I8" s="12" t="s">
        <v>19</v>
      </c>
      <c r="J8" s="12" t="s">
        <v>19</v>
      </c>
    </row>
    <row r="9" s="2" customFormat="1" ht="20" customHeight="1" spans="1:10">
      <c r="A9" s="21"/>
      <c r="B9" s="22"/>
      <c r="C9" s="9" t="s">
        <v>20</v>
      </c>
      <c r="D9" s="11"/>
      <c r="E9" s="12"/>
      <c r="F9" s="12"/>
      <c r="G9" s="12"/>
      <c r="H9" s="23"/>
      <c r="I9" s="12" t="s">
        <v>19</v>
      </c>
      <c r="J9" s="12" t="s">
        <v>19</v>
      </c>
    </row>
    <row r="10" s="2" customFormat="1" ht="20" customHeight="1" spans="1:10">
      <c r="A10" s="24"/>
      <c r="B10" s="25"/>
      <c r="C10" s="9" t="s">
        <v>21</v>
      </c>
      <c r="D10" s="11"/>
      <c r="E10" s="12"/>
      <c r="F10" s="12"/>
      <c r="G10" s="12"/>
      <c r="H10" s="23"/>
      <c r="I10" s="12" t="s">
        <v>19</v>
      </c>
      <c r="J10" s="12" t="s">
        <v>19</v>
      </c>
    </row>
    <row r="11" s="2" customFormat="1" ht="20" customHeight="1" spans="1:10">
      <c r="A11" s="17" t="s">
        <v>22</v>
      </c>
      <c r="B11" s="18"/>
      <c r="C11" s="12" t="s">
        <v>23</v>
      </c>
      <c r="D11" s="12"/>
      <c r="E11" s="12"/>
      <c r="F11" s="12"/>
      <c r="G11" s="10" t="s">
        <v>24</v>
      </c>
      <c r="H11" s="10"/>
      <c r="I11" s="10"/>
      <c r="J11" s="11"/>
    </row>
    <row r="12" s="2" customFormat="1" ht="32" customHeight="1" spans="1:10">
      <c r="A12" s="24"/>
      <c r="B12" s="25"/>
      <c r="C12" s="26" t="s">
        <v>698</v>
      </c>
      <c r="D12" s="27"/>
      <c r="E12" s="27"/>
      <c r="F12" s="27"/>
      <c r="G12" s="16" t="s">
        <v>699</v>
      </c>
      <c r="H12" s="16"/>
      <c r="I12" s="16"/>
      <c r="J12" s="52"/>
    </row>
    <row r="13" s="2" customFormat="1" ht="33" customHeight="1" spans="1:10">
      <c r="A13" s="28" t="s">
        <v>27</v>
      </c>
      <c r="B13" s="12" t="s">
        <v>28</v>
      </c>
      <c r="C13" s="12" t="s">
        <v>29</v>
      </c>
      <c r="D13" s="12" t="s">
        <v>30</v>
      </c>
      <c r="E13" s="12" t="s">
        <v>31</v>
      </c>
      <c r="F13" s="12" t="s">
        <v>32</v>
      </c>
      <c r="G13" s="12" t="s">
        <v>15</v>
      </c>
      <c r="H13" s="29" t="s">
        <v>33</v>
      </c>
      <c r="I13" s="51" t="s">
        <v>16</v>
      </c>
      <c r="J13" s="12" t="s">
        <v>34</v>
      </c>
    </row>
    <row r="14" s="2" customFormat="1" ht="19" customHeight="1" spans="1:10">
      <c r="A14" s="30"/>
      <c r="B14" s="31" t="s">
        <v>35</v>
      </c>
      <c r="C14" s="12" t="s">
        <v>36</v>
      </c>
      <c r="D14" s="12" t="s">
        <v>700</v>
      </c>
      <c r="E14" s="29" t="s">
        <v>607</v>
      </c>
      <c r="F14" s="32" t="s">
        <v>489</v>
      </c>
      <c r="G14" s="12">
        <v>15</v>
      </c>
      <c r="H14" s="23">
        <v>1</v>
      </c>
      <c r="I14" s="12">
        <f t="shared" ref="I14:I23" si="2">G14*H14</f>
        <v>15</v>
      </c>
      <c r="J14" s="12"/>
    </row>
    <row r="15" s="2" customFormat="1" ht="19" customHeight="1" spans="1:10">
      <c r="A15" s="30"/>
      <c r="B15" s="33"/>
      <c r="C15" s="12" t="s">
        <v>40</v>
      </c>
      <c r="D15" s="12" t="s">
        <v>701</v>
      </c>
      <c r="E15" s="34" t="s">
        <v>702</v>
      </c>
      <c r="F15" s="35" t="s">
        <v>703</v>
      </c>
      <c r="G15" s="12">
        <v>15</v>
      </c>
      <c r="H15" s="23">
        <v>1</v>
      </c>
      <c r="I15" s="12">
        <f t="shared" si="2"/>
        <v>15</v>
      </c>
      <c r="J15" s="12"/>
    </row>
    <row r="16" s="2" customFormat="1" ht="19" customHeight="1" spans="1:10">
      <c r="A16" s="30"/>
      <c r="B16" s="33"/>
      <c r="C16" s="12" t="s">
        <v>43</v>
      </c>
      <c r="D16" s="12" t="s">
        <v>89</v>
      </c>
      <c r="E16" s="32" t="s">
        <v>42</v>
      </c>
      <c r="F16" s="32" t="s">
        <v>42</v>
      </c>
      <c r="G16" s="12">
        <v>10</v>
      </c>
      <c r="H16" s="23">
        <v>1</v>
      </c>
      <c r="I16" s="12">
        <f t="shared" si="2"/>
        <v>10</v>
      </c>
      <c r="J16" s="12"/>
    </row>
    <row r="17" s="2" customFormat="1" ht="19" customHeight="1" spans="1:10">
      <c r="A17" s="30"/>
      <c r="B17" s="36"/>
      <c r="C17" s="12" t="s">
        <v>45</v>
      </c>
      <c r="D17" s="12" t="s">
        <v>112</v>
      </c>
      <c r="E17" s="29" t="s">
        <v>704</v>
      </c>
      <c r="F17" s="32" t="s">
        <v>191</v>
      </c>
      <c r="G17" s="12">
        <v>10</v>
      </c>
      <c r="H17" s="23">
        <v>1</v>
      </c>
      <c r="I17" s="12">
        <f t="shared" si="2"/>
        <v>10</v>
      </c>
      <c r="J17" s="12"/>
    </row>
    <row r="18" s="2" customFormat="1" ht="19" customHeight="1" spans="1:10">
      <c r="A18" s="30"/>
      <c r="B18" s="31" t="s">
        <v>49</v>
      </c>
      <c r="C18" s="12" t="s">
        <v>50</v>
      </c>
      <c r="D18" s="12" t="s">
        <v>705</v>
      </c>
      <c r="E18" s="29" t="s">
        <v>706</v>
      </c>
      <c r="F18" s="32" t="s">
        <v>707</v>
      </c>
      <c r="G18" s="12">
        <v>7</v>
      </c>
      <c r="H18" s="23">
        <v>1</v>
      </c>
      <c r="I18" s="12">
        <f t="shared" si="2"/>
        <v>7</v>
      </c>
      <c r="J18" s="12"/>
    </row>
    <row r="19" s="2" customFormat="1" ht="19" customHeight="1" spans="1:10">
      <c r="A19" s="30"/>
      <c r="B19" s="33"/>
      <c r="C19" s="12" t="s">
        <v>54</v>
      </c>
      <c r="D19" s="12" t="s">
        <v>708</v>
      </c>
      <c r="E19" s="29" t="s">
        <v>709</v>
      </c>
      <c r="F19" s="32" t="s">
        <v>710</v>
      </c>
      <c r="G19" s="12">
        <v>7</v>
      </c>
      <c r="H19" s="23">
        <v>1</v>
      </c>
      <c r="I19" s="12">
        <f t="shared" si="2"/>
        <v>7</v>
      </c>
      <c r="J19" s="12"/>
    </row>
    <row r="20" s="2" customFormat="1" ht="19" customHeight="1" spans="1:10">
      <c r="A20" s="30"/>
      <c r="B20" s="33"/>
      <c r="C20" s="12" t="s">
        <v>58</v>
      </c>
      <c r="D20" s="12" t="s">
        <v>711</v>
      </c>
      <c r="E20" s="29" t="s">
        <v>712</v>
      </c>
      <c r="F20" s="32" t="s">
        <v>713</v>
      </c>
      <c r="G20" s="12">
        <v>8</v>
      </c>
      <c r="H20" s="23">
        <v>1</v>
      </c>
      <c r="I20" s="12">
        <f t="shared" si="2"/>
        <v>8</v>
      </c>
      <c r="J20" s="12"/>
    </row>
    <row r="21" s="2" customFormat="1" ht="24" customHeight="1" spans="1:10">
      <c r="A21" s="30"/>
      <c r="B21" s="36"/>
      <c r="C21" s="12" t="s">
        <v>59</v>
      </c>
      <c r="D21" s="12" t="s">
        <v>714</v>
      </c>
      <c r="E21" s="32" t="s">
        <v>230</v>
      </c>
      <c r="F21" s="32" t="s">
        <v>230</v>
      </c>
      <c r="G21" s="12">
        <v>8</v>
      </c>
      <c r="H21" s="23">
        <v>1</v>
      </c>
      <c r="I21" s="12">
        <f t="shared" si="2"/>
        <v>8</v>
      </c>
      <c r="J21" s="12"/>
    </row>
    <row r="22" s="2" customFormat="1" ht="20" customHeight="1" spans="1:10">
      <c r="A22" s="30"/>
      <c r="B22" s="33" t="s">
        <v>62</v>
      </c>
      <c r="C22" s="31" t="s">
        <v>63</v>
      </c>
      <c r="D22" s="12" t="s">
        <v>63</v>
      </c>
      <c r="E22" s="29" t="s">
        <v>122</v>
      </c>
      <c r="F22" s="32" t="s">
        <v>125</v>
      </c>
      <c r="G22" s="12">
        <v>10</v>
      </c>
      <c r="H22" s="23">
        <v>1</v>
      </c>
      <c r="I22" s="12">
        <f t="shared" si="2"/>
        <v>10</v>
      </c>
      <c r="J22" s="12"/>
    </row>
    <row r="23" s="2" customFormat="1" ht="20" customHeight="1" spans="1:10">
      <c r="A23" s="30"/>
      <c r="B23" s="36"/>
      <c r="C23" s="36"/>
      <c r="D23" s="12"/>
      <c r="E23" s="29"/>
      <c r="F23" s="32"/>
      <c r="G23" s="12"/>
      <c r="H23" s="23"/>
      <c r="I23" s="12">
        <f t="shared" si="2"/>
        <v>0</v>
      </c>
      <c r="J23" s="12"/>
    </row>
    <row r="24" s="2" customFormat="1" ht="23" customHeight="1" spans="1:10">
      <c r="A24" s="37" t="s">
        <v>66</v>
      </c>
      <c r="B24" s="38"/>
      <c r="C24" s="39" t="s">
        <v>67</v>
      </c>
      <c r="D24" s="40"/>
      <c r="E24" s="40"/>
      <c r="F24" s="40"/>
      <c r="G24" s="39"/>
      <c r="H24" s="41"/>
      <c r="I24" s="39"/>
      <c r="J24" s="39"/>
    </row>
    <row r="25" s="3" customFormat="1" ht="24" customHeight="1" spans="1:10">
      <c r="A25" s="37" t="s">
        <v>68</v>
      </c>
      <c r="B25" s="38"/>
      <c r="C25" s="39"/>
      <c r="D25" s="40"/>
      <c r="E25" s="40"/>
      <c r="F25" s="40"/>
      <c r="G25" s="39"/>
      <c r="H25" s="41"/>
      <c r="I25" s="39"/>
      <c r="J25" s="39"/>
    </row>
    <row r="26" s="3" customFormat="1" ht="24" customHeight="1" spans="1:10">
      <c r="A26" s="37" t="s">
        <v>69</v>
      </c>
      <c r="B26" s="38"/>
      <c r="C26" s="39"/>
      <c r="D26" s="40"/>
      <c r="E26" s="40"/>
      <c r="F26" s="40"/>
      <c r="G26" s="39"/>
      <c r="H26" s="41"/>
      <c r="I26" s="39"/>
      <c r="J26" s="39"/>
    </row>
    <row r="27" s="4" customFormat="1" ht="21" customHeight="1" spans="1:10">
      <c r="A27" s="42" t="s">
        <v>70</v>
      </c>
      <c r="B27" s="42"/>
      <c r="C27" s="43" t="s">
        <v>497</v>
      </c>
      <c r="D27" s="43"/>
      <c r="E27" s="43"/>
      <c r="F27" s="43"/>
      <c r="G27" s="43" t="s">
        <v>72</v>
      </c>
      <c r="H27" s="43"/>
      <c r="I27" s="43"/>
      <c r="J27" s="43"/>
    </row>
    <row r="28" s="4" customFormat="1" ht="9" customHeight="1" spans="1:10">
      <c r="A28" s="42"/>
      <c r="B28" s="42"/>
      <c r="C28" s="44"/>
      <c r="D28" s="44"/>
      <c r="E28" s="44"/>
      <c r="F28" s="44"/>
      <c r="G28" s="44"/>
      <c r="H28" s="44"/>
      <c r="I28" s="44"/>
      <c r="J28" s="44"/>
    </row>
    <row r="29" s="4" customFormat="1" ht="16" customHeight="1" spans="1:10">
      <c r="A29" s="45" t="s">
        <v>73</v>
      </c>
      <c r="B29" s="45"/>
      <c r="C29" s="46"/>
      <c r="D29" s="46"/>
      <c r="E29" s="46"/>
      <c r="F29" s="46"/>
      <c r="G29" s="46"/>
      <c r="H29" s="42"/>
      <c r="I29" s="46"/>
      <c r="J29" s="46"/>
    </row>
    <row r="30" s="1" customFormat="1" ht="24" customHeight="1" spans="1:10">
      <c r="A30" s="47" t="s">
        <v>74</v>
      </c>
      <c r="B30" s="47"/>
      <c r="C30" s="47"/>
      <c r="D30" s="47"/>
      <c r="E30" s="47"/>
      <c r="F30" s="47"/>
      <c r="G30" s="47"/>
      <c r="H30" s="48"/>
      <c r="I30" s="47"/>
      <c r="J30" s="47"/>
    </row>
    <row r="31" s="1" customFormat="1" ht="16" customHeight="1" spans="1:1">
      <c r="A31" s="2" t="s">
        <v>75</v>
      </c>
    </row>
    <row r="32" s="1" customFormat="1" ht="24" customHeight="1" spans="1:10">
      <c r="A32" s="49" t="s">
        <v>76</v>
      </c>
      <c r="B32" s="49"/>
      <c r="C32" s="49"/>
      <c r="D32" s="49"/>
      <c r="E32" s="49"/>
      <c r="F32" s="49"/>
      <c r="G32" s="49"/>
      <c r="H32" s="49"/>
      <c r="I32" s="49"/>
      <c r="J32" s="49"/>
    </row>
    <row r="33" s="1" customFormat="1" ht="18" customHeight="1" spans="1:10">
      <c r="A33" s="49" t="s">
        <v>77</v>
      </c>
      <c r="B33" s="50"/>
      <c r="C33" s="50"/>
      <c r="D33" s="50"/>
      <c r="E33" s="50"/>
      <c r="F33" s="50"/>
      <c r="G33" s="50"/>
      <c r="H33" s="50"/>
      <c r="I33" s="50"/>
      <c r="J33" s="50"/>
    </row>
    <row r="34" s="1" customFormat="1" ht="16" customHeight="1" spans="1:10">
      <c r="A34" s="2" t="s">
        <v>78</v>
      </c>
      <c r="B34" s="2"/>
      <c r="C34" s="2"/>
      <c r="D34" s="2"/>
      <c r="E34" s="2"/>
      <c r="F34" s="2"/>
      <c r="G34" s="2"/>
      <c r="H34" s="51"/>
      <c r="I34" s="2"/>
      <c r="J34" s="2"/>
    </row>
    <row r="35" s="1" customFormat="1" ht="16" customHeight="1" spans="1:10">
      <c r="A35" s="2" t="s">
        <v>79</v>
      </c>
      <c r="B35" s="2"/>
      <c r="C35" s="2"/>
      <c r="D35" s="2"/>
      <c r="E35" s="2"/>
      <c r="F35" s="2"/>
      <c r="G35" s="2"/>
      <c r="H35" s="51"/>
      <c r="I35" s="2"/>
      <c r="J35"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4:B24"/>
    <mergeCell ref="C24:J24"/>
    <mergeCell ref="A25:B25"/>
    <mergeCell ref="C25:J25"/>
    <mergeCell ref="A26:B26"/>
    <mergeCell ref="C26:J26"/>
    <mergeCell ref="A27:B27"/>
    <mergeCell ref="A30:J30"/>
    <mergeCell ref="A32:J32"/>
    <mergeCell ref="A33:J33"/>
    <mergeCell ref="A13:A23"/>
    <mergeCell ref="B14:B17"/>
    <mergeCell ref="B18:B21"/>
    <mergeCell ref="B22:B23"/>
    <mergeCell ref="C22:C23"/>
    <mergeCell ref="A6:B10"/>
    <mergeCell ref="A11:B12"/>
  </mergeCells>
  <printOptions horizontalCentered="1"/>
  <pageMargins left="0.511805555555556" right="0.314583333333333" top="0.802777777777778" bottom="0.60625" header="0.5" footer="0.5"/>
  <pageSetup paperSize="9"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5"/>
  <sheetViews>
    <sheetView workbookViewId="0">
      <selection activeCell="L17" sqref="L17"/>
    </sheetView>
  </sheetViews>
  <sheetFormatPr defaultColWidth="9" defaultRowHeight="13.5"/>
  <cols>
    <col min="1" max="2" width="5.125" style="1" customWidth="1"/>
    <col min="3" max="3" width="9.00833333333333" style="1" customWidth="1"/>
    <col min="4" max="4" width="19.125" style="1" customWidth="1"/>
    <col min="5" max="6" width="8.625" style="1" customWidth="1"/>
    <col min="7" max="7" width="10.0083333333333" style="1" customWidth="1"/>
    <col min="8" max="8" width="8.625" style="5" customWidth="1"/>
    <col min="9" max="9" width="5.75833333333333" style="1" customWidth="1"/>
    <col min="10" max="10" width="15.625" style="1" customWidth="1"/>
    <col min="11" max="16354" width="9" style="1"/>
    <col min="16355" max="16384" width="9" style="3"/>
  </cols>
  <sheetData>
    <row r="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126</v>
      </c>
      <c r="D4" s="10"/>
      <c r="E4" s="10"/>
      <c r="F4" s="11"/>
      <c r="G4" s="12" t="s">
        <v>4</v>
      </c>
      <c r="H4" s="12">
        <f>SUM(I14:I23)+J7</f>
        <v>100</v>
      </c>
      <c r="I4" s="29" t="s">
        <v>5</v>
      </c>
      <c r="J4" s="29" t="str">
        <f>IF(AND(H4&gt;=90),"优",IF(AND(H4&gt;=80,H4&lt;90),"良",IF(AND(H4&gt;=60,H4&lt;80),"中",IF(AND(H4&lt;60),"差",0))))</f>
        <v>优</v>
      </c>
    </row>
    <row r="5" s="2" customFormat="1" ht="19" customHeight="1" spans="1:10">
      <c r="A5" s="9" t="s">
        <v>6</v>
      </c>
      <c r="B5" s="10"/>
      <c r="C5" s="13" t="s">
        <v>7</v>
      </c>
      <c r="D5" s="14"/>
      <c r="E5" s="14"/>
      <c r="F5" s="15"/>
      <c r="G5" s="12" t="s">
        <v>8</v>
      </c>
      <c r="H5" s="10" t="s">
        <v>127</v>
      </c>
      <c r="I5" s="10"/>
      <c r="J5" s="11"/>
    </row>
    <row r="6" s="2" customFormat="1" ht="27" customHeight="1" spans="1:10">
      <c r="A6" s="17" t="s">
        <v>10</v>
      </c>
      <c r="B6" s="18"/>
      <c r="C6" s="19"/>
      <c r="D6" s="20"/>
      <c r="E6" s="12" t="s">
        <v>11</v>
      </c>
      <c r="F6" s="12" t="s">
        <v>12</v>
      </c>
      <c r="G6" s="12" t="s">
        <v>13</v>
      </c>
      <c r="H6" s="12" t="s">
        <v>14</v>
      </c>
      <c r="I6" s="12" t="s">
        <v>15</v>
      </c>
      <c r="J6" s="29" t="s">
        <v>16</v>
      </c>
    </row>
    <row r="7" s="2" customFormat="1" ht="20" customHeight="1" spans="1:10">
      <c r="A7" s="21"/>
      <c r="B7" s="22"/>
      <c r="C7" s="9" t="s">
        <v>17</v>
      </c>
      <c r="D7" s="11"/>
      <c r="E7" s="12">
        <f t="shared" ref="E7:H7" si="0">SUM(E8:E10)</f>
        <v>60</v>
      </c>
      <c r="F7" s="12">
        <f t="shared" si="0"/>
        <v>60</v>
      </c>
      <c r="G7" s="12">
        <f t="shared" si="0"/>
        <v>60</v>
      </c>
      <c r="H7" s="23">
        <f t="shared" si="0"/>
        <v>1</v>
      </c>
      <c r="I7" s="12">
        <v>10</v>
      </c>
      <c r="J7" s="53">
        <f>H7*I7</f>
        <v>10</v>
      </c>
    </row>
    <row r="8" s="2" customFormat="1" ht="20" customHeight="1" spans="1:10">
      <c r="A8" s="21"/>
      <c r="B8" s="22"/>
      <c r="C8" s="9" t="s">
        <v>18</v>
      </c>
      <c r="D8" s="11"/>
      <c r="E8" s="12"/>
      <c r="F8" s="12"/>
      <c r="G8" s="12"/>
      <c r="H8" s="23"/>
      <c r="I8" s="12" t="s">
        <v>19</v>
      </c>
      <c r="J8" s="12" t="s">
        <v>19</v>
      </c>
    </row>
    <row r="9" s="2" customFormat="1" ht="20" customHeight="1" spans="1:10">
      <c r="A9" s="21"/>
      <c r="B9" s="22"/>
      <c r="C9" s="9" t="s">
        <v>20</v>
      </c>
      <c r="D9" s="11"/>
      <c r="E9" s="12">
        <v>60</v>
      </c>
      <c r="F9" s="12">
        <v>60</v>
      </c>
      <c r="G9" s="12">
        <v>60</v>
      </c>
      <c r="H9" s="23">
        <f t="shared" ref="H8:H10" si="1">G9/F9</f>
        <v>1</v>
      </c>
      <c r="I9" s="12" t="s">
        <v>19</v>
      </c>
      <c r="J9" s="12" t="s">
        <v>19</v>
      </c>
    </row>
    <row r="10" s="2" customFormat="1" ht="20" customHeight="1" spans="1:10">
      <c r="A10" s="24"/>
      <c r="B10" s="25"/>
      <c r="C10" s="9" t="s">
        <v>21</v>
      </c>
      <c r="D10" s="11"/>
      <c r="E10" s="12"/>
      <c r="F10" s="12"/>
      <c r="G10" s="12"/>
      <c r="H10" s="23"/>
      <c r="I10" s="12" t="s">
        <v>19</v>
      </c>
      <c r="J10" s="12" t="s">
        <v>19</v>
      </c>
    </row>
    <row r="11" s="2" customFormat="1" ht="20" customHeight="1" spans="1:10">
      <c r="A11" s="17" t="s">
        <v>22</v>
      </c>
      <c r="B11" s="18"/>
      <c r="C11" s="12" t="s">
        <v>23</v>
      </c>
      <c r="D11" s="12"/>
      <c r="E11" s="12"/>
      <c r="F11" s="12"/>
      <c r="G11" s="10" t="s">
        <v>24</v>
      </c>
      <c r="H11" s="10"/>
      <c r="I11" s="10"/>
      <c r="J11" s="11"/>
    </row>
    <row r="12" s="2" customFormat="1" ht="40" customHeight="1" spans="1:10">
      <c r="A12" s="24"/>
      <c r="B12" s="25"/>
      <c r="C12" s="26" t="s">
        <v>128</v>
      </c>
      <c r="D12" s="27"/>
      <c r="E12" s="27"/>
      <c r="F12" s="27"/>
      <c r="G12" s="16" t="s">
        <v>129</v>
      </c>
      <c r="H12" s="16"/>
      <c r="I12" s="16"/>
      <c r="J12" s="52"/>
    </row>
    <row r="13" s="2" customFormat="1" ht="33" customHeight="1" spans="1:10">
      <c r="A13" s="28" t="s">
        <v>27</v>
      </c>
      <c r="B13" s="12" t="s">
        <v>28</v>
      </c>
      <c r="C13" s="12" t="s">
        <v>29</v>
      </c>
      <c r="D13" s="12" t="s">
        <v>30</v>
      </c>
      <c r="E13" s="12" t="s">
        <v>31</v>
      </c>
      <c r="F13" s="12" t="s">
        <v>32</v>
      </c>
      <c r="G13" s="12" t="s">
        <v>15</v>
      </c>
      <c r="H13" s="29" t="s">
        <v>33</v>
      </c>
      <c r="I13" s="51" t="s">
        <v>16</v>
      </c>
      <c r="J13" s="12" t="s">
        <v>34</v>
      </c>
    </row>
    <row r="14" s="2" customFormat="1" ht="24" customHeight="1" spans="1:10">
      <c r="A14" s="30"/>
      <c r="B14" s="31" t="s">
        <v>35</v>
      </c>
      <c r="C14" s="12" t="s">
        <v>36</v>
      </c>
      <c r="D14" s="12" t="s">
        <v>130</v>
      </c>
      <c r="E14" s="32" t="s">
        <v>131</v>
      </c>
      <c r="F14" s="32" t="s">
        <v>131</v>
      </c>
      <c r="G14" s="12">
        <v>20</v>
      </c>
      <c r="H14" s="23">
        <v>1</v>
      </c>
      <c r="I14" s="12">
        <f>G14*H14</f>
        <v>20</v>
      </c>
      <c r="J14" s="12"/>
    </row>
    <row r="15" s="2" customFormat="1" ht="24" customHeight="1" spans="1:10">
      <c r="A15" s="30"/>
      <c r="B15" s="33"/>
      <c r="C15" s="12" t="s">
        <v>40</v>
      </c>
      <c r="D15" s="12" t="s">
        <v>132</v>
      </c>
      <c r="E15" s="32" t="s">
        <v>133</v>
      </c>
      <c r="F15" s="32" t="s">
        <v>133</v>
      </c>
      <c r="G15" s="12">
        <v>10</v>
      </c>
      <c r="H15" s="23">
        <v>1</v>
      </c>
      <c r="I15" s="12">
        <f t="shared" ref="I15:I22" si="2">G15*H15</f>
        <v>10</v>
      </c>
      <c r="J15" s="12"/>
    </row>
    <row r="16" s="2" customFormat="1" ht="19" customHeight="1" spans="1:10">
      <c r="A16" s="30"/>
      <c r="B16" s="33"/>
      <c r="C16" s="12" t="s">
        <v>43</v>
      </c>
      <c r="D16" s="12" t="s">
        <v>89</v>
      </c>
      <c r="E16" s="32" t="s">
        <v>42</v>
      </c>
      <c r="F16" s="32" t="s">
        <v>42</v>
      </c>
      <c r="G16" s="12">
        <v>10</v>
      </c>
      <c r="H16" s="23">
        <v>1</v>
      </c>
      <c r="I16" s="12">
        <f t="shared" si="2"/>
        <v>10</v>
      </c>
      <c r="J16" s="12"/>
    </row>
    <row r="17" s="2" customFormat="1" ht="19" customHeight="1" spans="1:10">
      <c r="A17" s="30"/>
      <c r="B17" s="36"/>
      <c r="C17" s="12" t="s">
        <v>45</v>
      </c>
      <c r="D17" s="12" t="s">
        <v>134</v>
      </c>
      <c r="E17" s="32" t="s">
        <v>135</v>
      </c>
      <c r="F17" s="32" t="s">
        <v>135</v>
      </c>
      <c r="G17" s="12">
        <v>10</v>
      </c>
      <c r="H17" s="23">
        <v>1</v>
      </c>
      <c r="I17" s="12">
        <f t="shared" si="2"/>
        <v>10</v>
      </c>
      <c r="J17" s="12"/>
    </row>
    <row r="18" s="2" customFormat="1" ht="19" customHeight="1" spans="1:10">
      <c r="A18" s="30"/>
      <c r="B18" s="31" t="s">
        <v>49</v>
      </c>
      <c r="C18" s="12" t="s">
        <v>50</v>
      </c>
      <c r="D18" s="12" t="s">
        <v>136</v>
      </c>
      <c r="E18" s="32" t="s">
        <v>137</v>
      </c>
      <c r="F18" s="32" t="s">
        <v>137</v>
      </c>
      <c r="G18" s="12">
        <v>10</v>
      </c>
      <c r="H18" s="23">
        <v>1</v>
      </c>
      <c r="I18" s="12">
        <f t="shared" si="2"/>
        <v>10</v>
      </c>
      <c r="J18" s="12"/>
    </row>
    <row r="19" s="2" customFormat="1" ht="24" customHeight="1" spans="1:10">
      <c r="A19" s="30"/>
      <c r="B19" s="33"/>
      <c r="C19" s="12" t="s">
        <v>54</v>
      </c>
      <c r="D19" s="12" t="s">
        <v>138</v>
      </c>
      <c r="E19" s="32" t="s">
        <v>139</v>
      </c>
      <c r="F19" s="32" t="s">
        <v>139</v>
      </c>
      <c r="G19" s="12">
        <v>5</v>
      </c>
      <c r="H19" s="23">
        <v>1</v>
      </c>
      <c r="I19" s="12">
        <f t="shared" si="2"/>
        <v>5</v>
      </c>
      <c r="J19" s="12"/>
    </row>
    <row r="20" s="2" customFormat="1" ht="24" customHeight="1" spans="1:10">
      <c r="A20" s="30"/>
      <c r="B20" s="33"/>
      <c r="C20" s="12" t="s">
        <v>58</v>
      </c>
      <c r="D20" s="12" t="s">
        <v>140</v>
      </c>
      <c r="E20" s="32" t="s">
        <v>139</v>
      </c>
      <c r="F20" s="32" t="s">
        <v>139</v>
      </c>
      <c r="G20" s="12">
        <v>5</v>
      </c>
      <c r="H20" s="23">
        <v>1</v>
      </c>
      <c r="I20" s="12">
        <f t="shared" si="2"/>
        <v>5</v>
      </c>
      <c r="J20" s="12"/>
    </row>
    <row r="21" s="2" customFormat="1" ht="24" customHeight="1" spans="1:10">
      <c r="A21" s="30"/>
      <c r="B21" s="36"/>
      <c r="C21" s="12" t="s">
        <v>59</v>
      </c>
      <c r="D21" s="75" t="s">
        <v>141</v>
      </c>
      <c r="E21" s="32" t="s">
        <v>139</v>
      </c>
      <c r="F21" s="32" t="s">
        <v>139</v>
      </c>
      <c r="G21" s="12">
        <v>10</v>
      </c>
      <c r="H21" s="23">
        <v>1</v>
      </c>
      <c r="I21" s="12">
        <f t="shared" si="2"/>
        <v>10</v>
      </c>
      <c r="J21" s="12"/>
    </row>
    <row r="22" s="2" customFormat="1" ht="20" customHeight="1" spans="1:10">
      <c r="A22" s="30"/>
      <c r="B22" s="33" t="s">
        <v>62</v>
      </c>
      <c r="C22" s="31" t="s">
        <v>63</v>
      </c>
      <c r="D22" s="12" t="s">
        <v>142</v>
      </c>
      <c r="E22" s="32" t="s">
        <v>64</v>
      </c>
      <c r="F22" s="32" t="s">
        <v>64</v>
      </c>
      <c r="G22" s="12">
        <v>10</v>
      </c>
      <c r="H22" s="23">
        <v>1</v>
      </c>
      <c r="I22" s="12">
        <f t="shared" si="2"/>
        <v>10</v>
      </c>
      <c r="J22" s="12"/>
    </row>
    <row r="23" s="2" customFormat="1" ht="20" customHeight="1" spans="1:10">
      <c r="A23" s="30"/>
      <c r="B23" s="36"/>
      <c r="C23" s="36"/>
      <c r="D23" s="12"/>
      <c r="E23" s="29"/>
      <c r="F23" s="29"/>
      <c r="G23" s="12"/>
      <c r="H23" s="12"/>
      <c r="I23" s="12"/>
      <c r="J23" s="12"/>
    </row>
    <row r="24" s="2" customFormat="1" ht="23" customHeight="1" spans="1:10">
      <c r="A24" s="37" t="s">
        <v>66</v>
      </c>
      <c r="B24" s="38"/>
      <c r="C24" s="39" t="s">
        <v>67</v>
      </c>
      <c r="D24" s="40"/>
      <c r="E24" s="40"/>
      <c r="F24" s="40"/>
      <c r="G24" s="39"/>
      <c r="H24" s="41"/>
      <c r="I24" s="39"/>
      <c r="J24" s="39"/>
    </row>
    <row r="25" s="3" customFormat="1" ht="24" customHeight="1" spans="1:10">
      <c r="A25" s="37" t="s">
        <v>68</v>
      </c>
      <c r="B25" s="38"/>
      <c r="C25" s="39"/>
      <c r="D25" s="40"/>
      <c r="E25" s="40"/>
      <c r="F25" s="40"/>
      <c r="G25" s="39"/>
      <c r="H25" s="41"/>
      <c r="I25" s="39"/>
      <c r="J25" s="39"/>
    </row>
    <row r="26" s="3" customFormat="1" ht="24" customHeight="1" spans="1:10">
      <c r="A26" s="37" t="s">
        <v>69</v>
      </c>
      <c r="B26" s="38"/>
      <c r="C26" s="39"/>
      <c r="D26" s="40"/>
      <c r="E26" s="40"/>
      <c r="F26" s="40"/>
      <c r="G26" s="39"/>
      <c r="H26" s="41"/>
      <c r="I26" s="39"/>
      <c r="J26" s="39"/>
    </row>
    <row r="27" s="4" customFormat="1" ht="21" customHeight="1" spans="1:10">
      <c r="A27" s="42" t="s">
        <v>70</v>
      </c>
      <c r="B27" s="42"/>
      <c r="C27" s="43" t="s">
        <v>143</v>
      </c>
      <c r="D27" s="43"/>
      <c r="E27" s="43"/>
      <c r="F27" s="43"/>
      <c r="G27" s="43" t="s">
        <v>72</v>
      </c>
      <c r="H27" s="43"/>
      <c r="I27" s="43"/>
      <c r="J27" s="43"/>
    </row>
    <row r="28" s="4" customFormat="1" ht="9" customHeight="1" spans="1:10">
      <c r="A28" s="42"/>
      <c r="B28" s="42"/>
      <c r="C28" s="44"/>
      <c r="D28" s="44"/>
      <c r="E28" s="44"/>
      <c r="F28" s="44"/>
      <c r="G28" s="44"/>
      <c r="H28" s="44"/>
      <c r="I28" s="44"/>
      <c r="J28" s="44"/>
    </row>
    <row r="29" s="4" customFormat="1" ht="16" customHeight="1" spans="1:10">
      <c r="A29" s="45" t="s">
        <v>73</v>
      </c>
      <c r="B29" s="45"/>
      <c r="C29" s="46"/>
      <c r="D29" s="46"/>
      <c r="E29" s="46"/>
      <c r="F29" s="46"/>
      <c r="G29" s="46"/>
      <c r="H29" s="42"/>
      <c r="I29" s="46"/>
      <c r="J29" s="46"/>
    </row>
    <row r="30" s="1" customFormat="1" ht="24" customHeight="1" spans="1:10">
      <c r="A30" s="47" t="s">
        <v>74</v>
      </c>
      <c r="B30" s="47"/>
      <c r="C30" s="47"/>
      <c r="D30" s="47"/>
      <c r="E30" s="47"/>
      <c r="F30" s="47"/>
      <c r="G30" s="47"/>
      <c r="H30" s="48"/>
      <c r="I30" s="47"/>
      <c r="J30" s="47"/>
    </row>
    <row r="31" s="1" customFormat="1" ht="16" customHeight="1" spans="1:1">
      <c r="A31" s="2" t="s">
        <v>75</v>
      </c>
    </row>
    <row r="32" s="1" customFormat="1" ht="24" customHeight="1" spans="1:10">
      <c r="A32" s="49" t="s">
        <v>76</v>
      </c>
      <c r="B32" s="49"/>
      <c r="C32" s="49"/>
      <c r="D32" s="49"/>
      <c r="E32" s="49"/>
      <c r="F32" s="49"/>
      <c r="G32" s="49"/>
      <c r="H32" s="49"/>
      <c r="I32" s="49"/>
      <c r="J32" s="49"/>
    </row>
    <row r="33" s="1" customFormat="1" ht="18" customHeight="1" spans="1:10">
      <c r="A33" s="49" t="s">
        <v>77</v>
      </c>
      <c r="B33" s="50"/>
      <c r="C33" s="50"/>
      <c r="D33" s="50"/>
      <c r="E33" s="50"/>
      <c r="F33" s="50"/>
      <c r="G33" s="50"/>
      <c r="H33" s="50"/>
      <c r="I33" s="50"/>
      <c r="J33" s="50"/>
    </row>
    <row r="34" s="1" customFormat="1" ht="16" customHeight="1" spans="1:10">
      <c r="A34" s="2" t="s">
        <v>78</v>
      </c>
      <c r="B34" s="2"/>
      <c r="C34" s="2"/>
      <c r="D34" s="2"/>
      <c r="E34" s="2"/>
      <c r="F34" s="2"/>
      <c r="G34" s="2"/>
      <c r="H34" s="51"/>
      <c r="I34" s="2"/>
      <c r="J34" s="2"/>
    </row>
    <row r="35" s="1" customFormat="1" ht="16" customHeight="1" spans="1:10">
      <c r="A35" s="2" t="s">
        <v>79</v>
      </c>
      <c r="B35" s="2"/>
      <c r="C35" s="2"/>
      <c r="D35" s="2"/>
      <c r="E35" s="2"/>
      <c r="F35" s="2"/>
      <c r="G35" s="2"/>
      <c r="H35" s="51"/>
      <c r="I35" s="2"/>
      <c r="J35"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4:B24"/>
    <mergeCell ref="C24:J24"/>
    <mergeCell ref="A25:B25"/>
    <mergeCell ref="C25:J25"/>
    <mergeCell ref="A26:B26"/>
    <mergeCell ref="C26:J26"/>
    <mergeCell ref="A27:B27"/>
    <mergeCell ref="A30:J30"/>
    <mergeCell ref="A32:J32"/>
    <mergeCell ref="A33:J33"/>
    <mergeCell ref="A13:A23"/>
    <mergeCell ref="B14:B17"/>
    <mergeCell ref="B18:B21"/>
    <mergeCell ref="B22:B23"/>
    <mergeCell ref="C22:C23"/>
    <mergeCell ref="A6:B10"/>
    <mergeCell ref="A11:B12"/>
  </mergeCells>
  <printOptions horizontalCentered="1"/>
  <pageMargins left="0.511805555555556" right="0.314583333333333" top="0.802777777777778" bottom="0.60625" header="0.5" footer="0.5"/>
  <pageSetup paperSize="9"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5"/>
  <sheetViews>
    <sheetView workbookViewId="0">
      <selection activeCell="L17" sqref="L17"/>
    </sheetView>
  </sheetViews>
  <sheetFormatPr defaultColWidth="9" defaultRowHeight="13.5"/>
  <cols>
    <col min="1" max="2" width="5.125" style="1" customWidth="1"/>
    <col min="3" max="3" width="9.00833333333333" style="1" customWidth="1"/>
    <col min="4" max="4" width="19.125" style="1" customWidth="1"/>
    <col min="5" max="6" width="8.625" style="1" customWidth="1"/>
    <col min="7" max="7" width="10.0083333333333" style="1" customWidth="1"/>
    <col min="8" max="8" width="8.625" style="5" customWidth="1"/>
    <col min="9" max="9" width="5.75833333333333" style="1" customWidth="1"/>
    <col min="10" max="10" width="15.625" style="1" customWidth="1"/>
    <col min="11" max="16354" width="9" style="1"/>
    <col min="16355" max="16384" width="9" style="3"/>
  </cols>
  <sheetData>
    <row r="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144</v>
      </c>
      <c r="D4" s="10"/>
      <c r="E4" s="10"/>
      <c r="F4" s="11"/>
      <c r="G4" s="12" t="s">
        <v>4</v>
      </c>
      <c r="H4" s="12">
        <f>SUM(I14:I23)+J7</f>
        <v>100</v>
      </c>
      <c r="I4" s="29" t="s">
        <v>5</v>
      </c>
      <c r="J4" s="29" t="str">
        <f>IF(AND(H4&gt;=90),"优",IF(AND(H4&gt;=80,H4&lt;90),"良",IF(AND(H4&gt;=60,H4&lt;80),"中",IF(AND(H4&lt;60),"差",0))))</f>
        <v>优</v>
      </c>
    </row>
    <row r="5" s="2" customFormat="1" ht="19" customHeight="1" spans="1:10">
      <c r="A5" s="9" t="s">
        <v>6</v>
      </c>
      <c r="B5" s="10"/>
      <c r="C5" s="13" t="s">
        <v>7</v>
      </c>
      <c r="D5" s="14"/>
      <c r="E5" s="14"/>
      <c r="F5" s="15"/>
      <c r="G5" s="12" t="s">
        <v>8</v>
      </c>
      <c r="H5" s="10" t="s">
        <v>127</v>
      </c>
      <c r="I5" s="10"/>
      <c r="J5" s="11"/>
    </row>
    <row r="6" s="2" customFormat="1" ht="27" customHeight="1" spans="1:10">
      <c r="A6" s="17" t="s">
        <v>10</v>
      </c>
      <c r="B6" s="18"/>
      <c r="C6" s="19"/>
      <c r="D6" s="20"/>
      <c r="E6" s="12" t="s">
        <v>11</v>
      </c>
      <c r="F6" s="12" t="s">
        <v>12</v>
      </c>
      <c r="G6" s="12" t="s">
        <v>13</v>
      </c>
      <c r="H6" s="12" t="s">
        <v>14</v>
      </c>
      <c r="I6" s="12" t="s">
        <v>15</v>
      </c>
      <c r="J6" s="29" t="s">
        <v>16</v>
      </c>
    </row>
    <row r="7" s="2" customFormat="1" ht="20" customHeight="1" spans="1:10">
      <c r="A7" s="21"/>
      <c r="B7" s="22"/>
      <c r="C7" s="9" t="s">
        <v>17</v>
      </c>
      <c r="D7" s="11"/>
      <c r="E7" s="12">
        <f t="shared" ref="E7:H7" si="0">SUM(E8:E10)</f>
        <v>0</v>
      </c>
      <c r="F7" s="12">
        <f t="shared" si="0"/>
        <v>318.780289</v>
      </c>
      <c r="G7" s="12">
        <f t="shared" si="0"/>
        <v>318.780289</v>
      </c>
      <c r="H7" s="23">
        <f t="shared" si="0"/>
        <v>1</v>
      </c>
      <c r="I7" s="12">
        <v>10</v>
      </c>
      <c r="J7" s="53">
        <f>H7*I7</f>
        <v>10</v>
      </c>
    </row>
    <row r="8" s="2" customFormat="1" ht="20" customHeight="1" spans="1:10">
      <c r="A8" s="21"/>
      <c r="B8" s="22"/>
      <c r="C8" s="9" t="s">
        <v>18</v>
      </c>
      <c r="D8" s="11"/>
      <c r="E8" s="12"/>
      <c r="F8" s="12">
        <v>318.780289</v>
      </c>
      <c r="G8" s="12">
        <v>318.780289</v>
      </c>
      <c r="H8" s="23">
        <f t="shared" ref="H8:H10" si="1">G8/F8</f>
        <v>1</v>
      </c>
      <c r="I8" s="12" t="s">
        <v>19</v>
      </c>
      <c r="J8" s="12" t="s">
        <v>19</v>
      </c>
    </row>
    <row r="9" s="2" customFormat="1" ht="20" customHeight="1" spans="1:10">
      <c r="A9" s="21"/>
      <c r="B9" s="22"/>
      <c r="C9" s="9" t="s">
        <v>20</v>
      </c>
      <c r="D9" s="11"/>
      <c r="E9" s="12"/>
      <c r="F9" s="12"/>
      <c r="G9" s="12"/>
      <c r="H9" s="23"/>
      <c r="I9" s="12" t="s">
        <v>19</v>
      </c>
      <c r="J9" s="12" t="s">
        <v>19</v>
      </c>
    </row>
    <row r="10" s="2" customFormat="1" ht="20" customHeight="1" spans="1:10">
      <c r="A10" s="24"/>
      <c r="B10" s="25"/>
      <c r="C10" s="9" t="s">
        <v>21</v>
      </c>
      <c r="D10" s="11"/>
      <c r="E10" s="12"/>
      <c r="F10" s="12"/>
      <c r="G10" s="12"/>
      <c r="H10" s="23"/>
      <c r="I10" s="12" t="s">
        <v>19</v>
      </c>
      <c r="J10" s="12" t="s">
        <v>19</v>
      </c>
    </row>
    <row r="11" s="2" customFormat="1" ht="20" customHeight="1" spans="1:10">
      <c r="A11" s="17" t="s">
        <v>22</v>
      </c>
      <c r="B11" s="18"/>
      <c r="C11" s="12" t="s">
        <v>23</v>
      </c>
      <c r="D11" s="12"/>
      <c r="E11" s="12"/>
      <c r="F11" s="12"/>
      <c r="G11" s="10" t="s">
        <v>24</v>
      </c>
      <c r="H11" s="10"/>
      <c r="I11" s="10"/>
      <c r="J11" s="11"/>
    </row>
    <row r="12" s="2" customFormat="1" ht="32" customHeight="1" spans="1:10">
      <c r="A12" s="24"/>
      <c r="B12" s="25"/>
      <c r="C12" s="26" t="s">
        <v>145</v>
      </c>
      <c r="D12" s="27"/>
      <c r="E12" s="27"/>
      <c r="F12" s="27"/>
      <c r="G12" s="16" t="s">
        <v>146</v>
      </c>
      <c r="H12" s="16"/>
      <c r="I12" s="16"/>
      <c r="J12" s="52"/>
    </row>
    <row r="13" s="2" customFormat="1" ht="33" customHeight="1" spans="1:10">
      <c r="A13" s="28" t="s">
        <v>27</v>
      </c>
      <c r="B13" s="12" t="s">
        <v>28</v>
      </c>
      <c r="C13" s="12" t="s">
        <v>29</v>
      </c>
      <c r="D13" s="12" t="s">
        <v>30</v>
      </c>
      <c r="E13" s="12" t="s">
        <v>31</v>
      </c>
      <c r="F13" s="12" t="s">
        <v>32</v>
      </c>
      <c r="G13" s="12" t="s">
        <v>15</v>
      </c>
      <c r="H13" s="29" t="s">
        <v>33</v>
      </c>
      <c r="I13" s="51" t="s">
        <v>16</v>
      </c>
      <c r="J13" s="12" t="s">
        <v>34</v>
      </c>
    </row>
    <row r="14" s="2" customFormat="1" ht="24" customHeight="1" spans="1:10">
      <c r="A14" s="30"/>
      <c r="B14" s="31" t="s">
        <v>35</v>
      </c>
      <c r="C14" s="12" t="s">
        <v>36</v>
      </c>
      <c r="D14" s="12" t="s">
        <v>147</v>
      </c>
      <c r="E14" s="29" t="s">
        <v>148</v>
      </c>
      <c r="F14" s="32" t="s">
        <v>149</v>
      </c>
      <c r="G14" s="12">
        <v>20</v>
      </c>
      <c r="H14" s="23">
        <v>1</v>
      </c>
      <c r="I14" s="12">
        <f t="shared" ref="I14:I23" si="2">G14*H14</f>
        <v>20</v>
      </c>
      <c r="J14" s="12"/>
    </row>
    <row r="15" s="2" customFormat="1" ht="19" customHeight="1" spans="1:10">
      <c r="A15" s="30"/>
      <c r="B15" s="33"/>
      <c r="C15" s="12" t="s">
        <v>40</v>
      </c>
      <c r="D15" s="12" t="s">
        <v>150</v>
      </c>
      <c r="E15" s="32" t="s">
        <v>151</v>
      </c>
      <c r="F15" s="29" t="s">
        <v>151</v>
      </c>
      <c r="G15" s="12">
        <v>10</v>
      </c>
      <c r="H15" s="23">
        <v>1</v>
      </c>
      <c r="I15" s="12">
        <f t="shared" si="2"/>
        <v>10</v>
      </c>
      <c r="J15" s="12"/>
    </row>
    <row r="16" s="2" customFormat="1" ht="19" customHeight="1" spans="1:10">
      <c r="A16" s="30"/>
      <c r="B16" s="33"/>
      <c r="C16" s="12" t="s">
        <v>43</v>
      </c>
      <c r="D16" s="12" t="s">
        <v>89</v>
      </c>
      <c r="E16" s="32" t="s">
        <v>42</v>
      </c>
      <c r="F16" s="32" t="s">
        <v>42</v>
      </c>
      <c r="G16" s="12">
        <v>10</v>
      </c>
      <c r="H16" s="23">
        <v>1</v>
      </c>
      <c r="I16" s="12">
        <f t="shared" si="2"/>
        <v>10</v>
      </c>
      <c r="J16" s="12"/>
    </row>
    <row r="17" s="2" customFormat="1" ht="19" customHeight="1" spans="1:10">
      <c r="A17" s="30"/>
      <c r="B17" s="36"/>
      <c r="C17" s="12" t="s">
        <v>45</v>
      </c>
      <c r="D17" s="12" t="s">
        <v>112</v>
      </c>
      <c r="E17" s="34" t="s">
        <v>152</v>
      </c>
      <c r="F17" s="35" t="s">
        <v>153</v>
      </c>
      <c r="G17" s="12">
        <v>10</v>
      </c>
      <c r="H17" s="23">
        <v>1</v>
      </c>
      <c r="I17" s="12">
        <f t="shared" si="2"/>
        <v>10</v>
      </c>
      <c r="J17" s="12"/>
    </row>
    <row r="18" s="2" customFormat="1" ht="24" customHeight="1" spans="1:10">
      <c r="A18" s="30"/>
      <c r="B18" s="31" t="s">
        <v>49</v>
      </c>
      <c r="C18" s="12" t="s">
        <v>50</v>
      </c>
      <c r="D18" s="12" t="s">
        <v>154</v>
      </c>
      <c r="E18" s="32" t="s">
        <v>139</v>
      </c>
      <c r="F18" s="29" t="s">
        <v>139</v>
      </c>
      <c r="G18" s="12">
        <v>10</v>
      </c>
      <c r="H18" s="23">
        <v>1</v>
      </c>
      <c r="I18" s="12">
        <f t="shared" si="2"/>
        <v>10</v>
      </c>
      <c r="J18" s="12"/>
    </row>
    <row r="19" s="2" customFormat="1" ht="24" customHeight="1" spans="1:10">
      <c r="A19" s="30"/>
      <c r="B19" s="33"/>
      <c r="C19" s="12" t="s">
        <v>54</v>
      </c>
      <c r="D19" s="12" t="s">
        <v>155</v>
      </c>
      <c r="E19" s="29" t="s">
        <v>139</v>
      </c>
      <c r="F19" s="29" t="s">
        <v>139</v>
      </c>
      <c r="G19" s="12">
        <v>10</v>
      </c>
      <c r="H19" s="23">
        <v>1</v>
      </c>
      <c r="I19" s="12">
        <f t="shared" si="2"/>
        <v>10</v>
      </c>
      <c r="J19" s="12"/>
    </row>
    <row r="20" s="2" customFormat="1" ht="19" customHeight="1" spans="1:10">
      <c r="A20" s="30"/>
      <c r="B20" s="33"/>
      <c r="C20" s="12" t="s">
        <v>58</v>
      </c>
      <c r="D20" s="12"/>
      <c r="E20" s="29"/>
      <c r="F20" s="29"/>
      <c r="G20" s="12"/>
      <c r="H20" s="23"/>
      <c r="I20" s="12">
        <f t="shared" si="2"/>
        <v>0</v>
      </c>
      <c r="J20" s="12"/>
    </row>
    <row r="21" s="2" customFormat="1" ht="24" customHeight="1" spans="1:10">
      <c r="A21" s="30"/>
      <c r="B21" s="36"/>
      <c r="C21" s="12" t="s">
        <v>59</v>
      </c>
      <c r="D21" s="12" t="s">
        <v>156</v>
      </c>
      <c r="E21" s="32" t="s">
        <v>151</v>
      </c>
      <c r="F21" s="29" t="s">
        <v>151</v>
      </c>
      <c r="G21" s="12">
        <v>10</v>
      </c>
      <c r="H21" s="23">
        <v>1</v>
      </c>
      <c r="I21" s="12">
        <f t="shared" si="2"/>
        <v>10</v>
      </c>
      <c r="J21" s="12"/>
    </row>
    <row r="22" s="2" customFormat="1" ht="20" customHeight="1" spans="1:10">
      <c r="A22" s="30"/>
      <c r="B22" s="33" t="s">
        <v>62</v>
      </c>
      <c r="C22" s="31" t="s">
        <v>63</v>
      </c>
      <c r="D22" s="12" t="s">
        <v>157</v>
      </c>
      <c r="E22" s="29" t="s">
        <v>158</v>
      </c>
      <c r="F22" s="29" t="s">
        <v>158</v>
      </c>
      <c r="G22" s="12">
        <v>10</v>
      </c>
      <c r="H22" s="23">
        <v>1</v>
      </c>
      <c r="I22" s="12">
        <f t="shared" si="2"/>
        <v>10</v>
      </c>
      <c r="J22" s="12"/>
    </row>
    <row r="23" s="2" customFormat="1" ht="20" customHeight="1" spans="1:10">
      <c r="A23" s="30"/>
      <c r="B23" s="36"/>
      <c r="C23" s="36"/>
      <c r="D23" s="12"/>
      <c r="E23" s="29"/>
      <c r="F23" s="29"/>
      <c r="G23" s="12"/>
      <c r="H23" s="23"/>
      <c r="I23" s="12">
        <f t="shared" si="2"/>
        <v>0</v>
      </c>
      <c r="J23" s="12"/>
    </row>
    <row r="24" s="2" customFormat="1" ht="23" customHeight="1" spans="1:10">
      <c r="A24" s="37" t="s">
        <v>66</v>
      </c>
      <c r="B24" s="38"/>
      <c r="C24" s="39" t="s">
        <v>67</v>
      </c>
      <c r="D24" s="40"/>
      <c r="E24" s="40"/>
      <c r="F24" s="40"/>
      <c r="G24" s="39"/>
      <c r="H24" s="41"/>
      <c r="I24" s="39"/>
      <c r="J24" s="39"/>
    </row>
    <row r="25" s="3" customFormat="1" ht="24" customHeight="1" spans="1:10">
      <c r="A25" s="37" t="s">
        <v>68</v>
      </c>
      <c r="B25" s="38"/>
      <c r="C25" s="39"/>
      <c r="D25" s="40"/>
      <c r="E25" s="40"/>
      <c r="F25" s="40"/>
      <c r="G25" s="39"/>
      <c r="H25" s="41"/>
      <c r="I25" s="39"/>
      <c r="J25" s="39"/>
    </row>
    <row r="26" s="3" customFormat="1" ht="24" customHeight="1" spans="1:10">
      <c r="A26" s="37" t="s">
        <v>69</v>
      </c>
      <c r="B26" s="38"/>
      <c r="C26" s="39"/>
      <c r="D26" s="40"/>
      <c r="E26" s="40"/>
      <c r="F26" s="40"/>
      <c r="G26" s="39"/>
      <c r="H26" s="41"/>
      <c r="I26" s="39"/>
      <c r="J26" s="39"/>
    </row>
    <row r="27" s="4" customFormat="1" ht="21" customHeight="1" spans="1:10">
      <c r="A27" s="42" t="s">
        <v>70</v>
      </c>
      <c r="B27" s="42"/>
      <c r="C27" s="43" t="s">
        <v>143</v>
      </c>
      <c r="D27" s="43"/>
      <c r="E27" s="43"/>
      <c r="F27" s="43"/>
      <c r="G27" s="43" t="s">
        <v>72</v>
      </c>
      <c r="H27" s="43"/>
      <c r="I27" s="43"/>
      <c r="J27" s="43"/>
    </row>
    <row r="28" s="4" customFormat="1" ht="9" customHeight="1" spans="1:10">
      <c r="A28" s="42"/>
      <c r="B28" s="42"/>
      <c r="C28" s="44"/>
      <c r="D28" s="44"/>
      <c r="E28" s="44"/>
      <c r="F28" s="44"/>
      <c r="G28" s="44"/>
      <c r="H28" s="44"/>
      <c r="I28" s="44"/>
      <c r="J28" s="44"/>
    </row>
    <row r="29" s="4" customFormat="1" ht="16" customHeight="1" spans="1:10">
      <c r="A29" s="45" t="s">
        <v>73</v>
      </c>
      <c r="B29" s="45"/>
      <c r="C29" s="46"/>
      <c r="D29" s="46"/>
      <c r="E29" s="46"/>
      <c r="F29" s="46"/>
      <c r="G29" s="46"/>
      <c r="H29" s="42"/>
      <c r="I29" s="46"/>
      <c r="J29" s="46"/>
    </row>
    <row r="30" s="1" customFormat="1" ht="24" customHeight="1" spans="1:10">
      <c r="A30" s="47" t="s">
        <v>74</v>
      </c>
      <c r="B30" s="47"/>
      <c r="C30" s="47"/>
      <c r="D30" s="47"/>
      <c r="E30" s="47"/>
      <c r="F30" s="47"/>
      <c r="G30" s="47"/>
      <c r="H30" s="48"/>
      <c r="I30" s="47"/>
      <c r="J30" s="47"/>
    </row>
    <row r="31" s="1" customFormat="1" ht="16" customHeight="1" spans="1:1">
      <c r="A31" s="2" t="s">
        <v>75</v>
      </c>
    </row>
    <row r="32" s="1" customFormat="1" ht="24" customHeight="1" spans="1:10">
      <c r="A32" s="49" t="s">
        <v>76</v>
      </c>
      <c r="B32" s="49"/>
      <c r="C32" s="49"/>
      <c r="D32" s="49"/>
      <c r="E32" s="49"/>
      <c r="F32" s="49"/>
      <c r="G32" s="49"/>
      <c r="H32" s="49"/>
      <c r="I32" s="49"/>
      <c r="J32" s="49"/>
    </row>
    <row r="33" s="1" customFormat="1" ht="18" customHeight="1" spans="1:10">
      <c r="A33" s="49" t="s">
        <v>77</v>
      </c>
      <c r="B33" s="50"/>
      <c r="C33" s="50"/>
      <c r="D33" s="50"/>
      <c r="E33" s="50"/>
      <c r="F33" s="50"/>
      <c r="G33" s="50"/>
      <c r="H33" s="50"/>
      <c r="I33" s="50"/>
      <c r="J33" s="50"/>
    </row>
    <row r="34" s="1" customFormat="1" ht="16" customHeight="1" spans="1:10">
      <c r="A34" s="2" t="s">
        <v>78</v>
      </c>
      <c r="B34" s="2"/>
      <c r="C34" s="2"/>
      <c r="D34" s="2"/>
      <c r="E34" s="2"/>
      <c r="F34" s="2"/>
      <c r="G34" s="2"/>
      <c r="H34" s="51"/>
      <c r="I34" s="2"/>
      <c r="J34" s="2"/>
    </row>
    <row r="35" s="1" customFormat="1" ht="16" customHeight="1" spans="1:10">
      <c r="A35" s="2" t="s">
        <v>79</v>
      </c>
      <c r="B35" s="2"/>
      <c r="C35" s="2"/>
      <c r="D35" s="2"/>
      <c r="E35" s="2"/>
      <c r="F35" s="2"/>
      <c r="G35" s="2"/>
      <c r="H35" s="51"/>
      <c r="I35" s="2"/>
      <c r="J35"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4:B24"/>
    <mergeCell ref="C24:J24"/>
    <mergeCell ref="A25:B25"/>
    <mergeCell ref="C25:J25"/>
    <mergeCell ref="A26:B26"/>
    <mergeCell ref="C26:J26"/>
    <mergeCell ref="A27:B27"/>
    <mergeCell ref="A30:J30"/>
    <mergeCell ref="A32:J32"/>
    <mergeCell ref="A33:J33"/>
    <mergeCell ref="A13:A23"/>
    <mergeCell ref="B14:B17"/>
    <mergeCell ref="B18:B21"/>
    <mergeCell ref="B22:B23"/>
    <mergeCell ref="C22:C23"/>
    <mergeCell ref="A6:B10"/>
    <mergeCell ref="A11:B12"/>
  </mergeCells>
  <printOptions horizontalCentered="1"/>
  <pageMargins left="0.511805555555556" right="0.314583333333333" top="0.802777777777778" bottom="0.60625" header="0.5" footer="0.5"/>
  <pageSetup paperSize="9" orientation="portrait"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5"/>
  <sheetViews>
    <sheetView workbookViewId="0">
      <selection activeCell="L17" sqref="L17"/>
    </sheetView>
  </sheetViews>
  <sheetFormatPr defaultColWidth="9" defaultRowHeight="13.5"/>
  <cols>
    <col min="1" max="2" width="5.125" style="1" customWidth="1"/>
    <col min="3" max="3" width="9.00833333333333" style="1" customWidth="1"/>
    <col min="4" max="4" width="19.125" style="1" customWidth="1"/>
    <col min="5" max="6" width="8.625" style="1" customWidth="1"/>
    <col min="7" max="7" width="10.0083333333333" style="1" customWidth="1"/>
    <col min="8" max="8" width="8.625" style="5" customWidth="1"/>
    <col min="9" max="9" width="5.75833333333333" style="1" customWidth="1"/>
    <col min="10" max="10" width="15.625" style="1" customWidth="1"/>
    <col min="11" max="16354" width="9" style="1"/>
    <col min="16355" max="16384" width="9" style="3"/>
  </cols>
  <sheetData>
    <row r="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159</v>
      </c>
      <c r="D4" s="10"/>
      <c r="E4" s="10"/>
      <c r="F4" s="11"/>
      <c r="G4" s="12" t="s">
        <v>4</v>
      </c>
      <c r="H4" s="12">
        <f>SUM(I14:I23)+J7</f>
        <v>100</v>
      </c>
      <c r="I4" s="29" t="s">
        <v>5</v>
      </c>
      <c r="J4" s="29" t="str">
        <f>IF(AND(H4&gt;=90),"优",IF(AND(H4&gt;=80,H4&lt;90),"良",IF(AND(H4&gt;=60,H4&lt;80),"中",IF(AND(H4&lt;60),"差",0))))</f>
        <v>优</v>
      </c>
    </row>
    <row r="5" s="2" customFormat="1" ht="19" customHeight="1" spans="1:10">
      <c r="A5" s="9" t="s">
        <v>6</v>
      </c>
      <c r="B5" s="10"/>
      <c r="C5" s="13" t="s">
        <v>7</v>
      </c>
      <c r="D5" s="14"/>
      <c r="E5" s="14"/>
      <c r="F5" s="15"/>
      <c r="G5" s="12" t="s">
        <v>8</v>
      </c>
      <c r="H5" s="10" t="s">
        <v>127</v>
      </c>
      <c r="I5" s="10"/>
      <c r="J5" s="11"/>
    </row>
    <row r="6" s="2" customFormat="1" ht="27" customHeight="1" spans="1:10">
      <c r="A6" s="17" t="s">
        <v>10</v>
      </c>
      <c r="B6" s="18"/>
      <c r="C6" s="19"/>
      <c r="D6" s="20"/>
      <c r="E6" s="12" t="s">
        <v>11</v>
      </c>
      <c r="F6" s="12" t="s">
        <v>12</v>
      </c>
      <c r="G6" s="12" t="s">
        <v>13</v>
      </c>
      <c r="H6" s="12" t="s">
        <v>14</v>
      </c>
      <c r="I6" s="12" t="s">
        <v>15</v>
      </c>
      <c r="J6" s="29" t="s">
        <v>16</v>
      </c>
    </row>
    <row r="7" s="2" customFormat="1" ht="20" customHeight="1" spans="1:10">
      <c r="A7" s="21"/>
      <c r="B7" s="22"/>
      <c r="C7" s="9" t="s">
        <v>17</v>
      </c>
      <c r="D7" s="11"/>
      <c r="E7" s="12">
        <f t="shared" ref="E7:H7" si="0">SUM(E8:E10)</f>
        <v>0</v>
      </c>
      <c r="F7" s="12">
        <f t="shared" si="0"/>
        <v>25.2</v>
      </c>
      <c r="G7" s="12">
        <f t="shared" si="0"/>
        <v>25.2</v>
      </c>
      <c r="H7" s="23">
        <f t="shared" si="0"/>
        <v>1</v>
      </c>
      <c r="I7" s="12">
        <v>10</v>
      </c>
      <c r="J7" s="53">
        <f>H7*I7</f>
        <v>10</v>
      </c>
    </row>
    <row r="8" s="2" customFormat="1" ht="20" customHeight="1" spans="1:10">
      <c r="A8" s="21"/>
      <c r="B8" s="22"/>
      <c r="C8" s="9" t="s">
        <v>18</v>
      </c>
      <c r="D8" s="11"/>
      <c r="E8" s="12"/>
      <c r="F8" s="12">
        <v>25.2</v>
      </c>
      <c r="G8" s="12">
        <v>25.2</v>
      </c>
      <c r="H8" s="23">
        <f t="shared" ref="H8:H10" si="1">G8/F8</f>
        <v>1</v>
      </c>
      <c r="I8" s="12" t="s">
        <v>19</v>
      </c>
      <c r="J8" s="12" t="s">
        <v>19</v>
      </c>
    </row>
    <row r="9" s="2" customFormat="1" ht="20" customHeight="1" spans="1:10">
      <c r="A9" s="21"/>
      <c r="B9" s="22"/>
      <c r="C9" s="9" t="s">
        <v>20</v>
      </c>
      <c r="D9" s="11"/>
      <c r="E9" s="12"/>
      <c r="F9" s="12"/>
      <c r="G9" s="12"/>
      <c r="H9" s="23"/>
      <c r="I9" s="12" t="s">
        <v>19</v>
      </c>
      <c r="J9" s="12" t="s">
        <v>19</v>
      </c>
    </row>
    <row r="10" s="2" customFormat="1" ht="20" customHeight="1" spans="1:10">
      <c r="A10" s="24"/>
      <c r="B10" s="25"/>
      <c r="C10" s="9" t="s">
        <v>21</v>
      </c>
      <c r="D10" s="11"/>
      <c r="E10" s="12"/>
      <c r="F10" s="12"/>
      <c r="G10" s="12"/>
      <c r="H10" s="23"/>
      <c r="I10" s="12" t="s">
        <v>19</v>
      </c>
      <c r="J10" s="12" t="s">
        <v>19</v>
      </c>
    </row>
    <row r="11" s="2" customFormat="1" ht="20" customHeight="1" spans="1:10">
      <c r="A11" s="17" t="s">
        <v>22</v>
      </c>
      <c r="B11" s="18"/>
      <c r="C11" s="12" t="s">
        <v>23</v>
      </c>
      <c r="D11" s="12"/>
      <c r="E11" s="12"/>
      <c r="F11" s="12"/>
      <c r="G11" s="10" t="s">
        <v>24</v>
      </c>
      <c r="H11" s="10"/>
      <c r="I11" s="10"/>
      <c r="J11" s="11"/>
    </row>
    <row r="12" s="2" customFormat="1" ht="32" customHeight="1" spans="1:10">
      <c r="A12" s="24"/>
      <c r="B12" s="25"/>
      <c r="C12" s="26" t="s">
        <v>160</v>
      </c>
      <c r="D12" s="27"/>
      <c r="E12" s="27"/>
      <c r="F12" s="27"/>
      <c r="G12" s="16" t="s">
        <v>161</v>
      </c>
      <c r="H12" s="16"/>
      <c r="I12" s="16"/>
      <c r="J12" s="52"/>
    </row>
    <row r="13" s="2" customFormat="1" ht="33" customHeight="1" spans="1:10">
      <c r="A13" s="28" t="s">
        <v>27</v>
      </c>
      <c r="B13" s="12" t="s">
        <v>28</v>
      </c>
      <c r="C13" s="12" t="s">
        <v>29</v>
      </c>
      <c r="D13" s="12" t="s">
        <v>30</v>
      </c>
      <c r="E13" s="12" t="s">
        <v>31</v>
      </c>
      <c r="F13" s="12" t="s">
        <v>32</v>
      </c>
      <c r="G13" s="12" t="s">
        <v>15</v>
      </c>
      <c r="H13" s="29" t="s">
        <v>33</v>
      </c>
      <c r="I13" s="51" t="s">
        <v>16</v>
      </c>
      <c r="J13" s="12" t="s">
        <v>34</v>
      </c>
    </row>
    <row r="14" s="2" customFormat="1" ht="24" customHeight="1" spans="1:10">
      <c r="A14" s="30"/>
      <c r="B14" s="31" t="s">
        <v>35</v>
      </c>
      <c r="C14" s="12" t="s">
        <v>36</v>
      </c>
      <c r="D14" s="73" t="s">
        <v>162</v>
      </c>
      <c r="E14" s="32" t="s">
        <v>163</v>
      </c>
      <c r="F14" s="32" t="s">
        <v>164</v>
      </c>
      <c r="G14" s="12">
        <v>20</v>
      </c>
      <c r="H14" s="23">
        <v>1</v>
      </c>
      <c r="I14" s="12">
        <f t="shared" ref="I14:I23" si="2">G14*H14</f>
        <v>20</v>
      </c>
      <c r="J14" s="12"/>
    </row>
    <row r="15" s="2" customFormat="1" ht="19" customHeight="1" spans="1:10">
      <c r="A15" s="30"/>
      <c r="B15" s="33"/>
      <c r="C15" s="12" t="s">
        <v>40</v>
      </c>
      <c r="D15" s="73" t="s">
        <v>165</v>
      </c>
      <c r="E15" s="32" t="s">
        <v>42</v>
      </c>
      <c r="F15" s="32" t="s">
        <v>42</v>
      </c>
      <c r="G15" s="12">
        <v>10</v>
      </c>
      <c r="H15" s="23">
        <v>1</v>
      </c>
      <c r="I15" s="12">
        <f t="shared" si="2"/>
        <v>10</v>
      </c>
      <c r="J15" s="12"/>
    </row>
    <row r="16" s="2" customFormat="1" ht="19" customHeight="1" spans="1:10">
      <c r="A16" s="30"/>
      <c r="B16" s="33"/>
      <c r="C16" s="12" t="s">
        <v>43</v>
      </c>
      <c r="D16" s="73" t="s">
        <v>89</v>
      </c>
      <c r="E16" s="32" t="s">
        <v>42</v>
      </c>
      <c r="F16" s="32" t="s">
        <v>42</v>
      </c>
      <c r="G16" s="12">
        <v>10</v>
      </c>
      <c r="H16" s="23">
        <v>1</v>
      </c>
      <c r="I16" s="12">
        <f t="shared" si="2"/>
        <v>10</v>
      </c>
      <c r="J16" s="12"/>
    </row>
    <row r="17" s="2" customFormat="1" ht="19" customHeight="1" spans="1:10">
      <c r="A17" s="30"/>
      <c r="B17" s="36"/>
      <c r="C17" s="12" t="s">
        <v>45</v>
      </c>
      <c r="D17" s="73" t="s">
        <v>166</v>
      </c>
      <c r="E17" s="32" t="s">
        <v>167</v>
      </c>
      <c r="F17" s="32" t="s">
        <v>167</v>
      </c>
      <c r="G17" s="12">
        <v>10</v>
      </c>
      <c r="H17" s="23">
        <v>1</v>
      </c>
      <c r="I17" s="12">
        <f t="shared" si="2"/>
        <v>10</v>
      </c>
      <c r="J17" s="12"/>
    </row>
    <row r="18" s="2" customFormat="1" ht="19" customHeight="1" spans="1:10">
      <c r="A18" s="30"/>
      <c r="B18" s="31" t="s">
        <v>49</v>
      </c>
      <c r="C18" s="12" t="s">
        <v>50</v>
      </c>
      <c r="D18" s="73" t="s">
        <v>168</v>
      </c>
      <c r="E18" s="32" t="s">
        <v>151</v>
      </c>
      <c r="F18" s="32" t="s">
        <v>151</v>
      </c>
      <c r="G18" s="12">
        <v>10</v>
      </c>
      <c r="H18" s="23">
        <v>1</v>
      </c>
      <c r="I18" s="12">
        <f t="shared" si="2"/>
        <v>10</v>
      </c>
      <c r="J18" s="12"/>
    </row>
    <row r="19" s="2" customFormat="1" ht="19" customHeight="1" spans="1:10">
      <c r="A19" s="30"/>
      <c r="B19" s="33"/>
      <c r="C19" s="12" t="s">
        <v>54</v>
      </c>
      <c r="D19" s="73" t="s">
        <v>169</v>
      </c>
      <c r="E19" s="32" t="s">
        <v>151</v>
      </c>
      <c r="F19" s="32" t="s">
        <v>151</v>
      </c>
      <c r="G19" s="12">
        <v>10</v>
      </c>
      <c r="H19" s="23">
        <v>1</v>
      </c>
      <c r="I19" s="12">
        <f t="shared" si="2"/>
        <v>10</v>
      </c>
      <c r="J19" s="12"/>
    </row>
    <row r="20" s="2" customFormat="1" ht="19" customHeight="1" spans="1:10">
      <c r="A20" s="30"/>
      <c r="B20" s="33"/>
      <c r="C20" s="12" t="s">
        <v>58</v>
      </c>
      <c r="D20" s="74" t="s">
        <v>170</v>
      </c>
      <c r="E20" s="32" t="s">
        <v>151</v>
      </c>
      <c r="F20" s="32" t="s">
        <v>151</v>
      </c>
      <c r="G20" s="12">
        <v>5</v>
      </c>
      <c r="H20" s="23">
        <v>1</v>
      </c>
      <c r="I20" s="12">
        <f t="shared" si="2"/>
        <v>5</v>
      </c>
      <c r="J20" s="12"/>
    </row>
    <row r="21" s="2" customFormat="1" ht="24" customHeight="1" spans="1:10">
      <c r="A21" s="30"/>
      <c r="B21" s="36"/>
      <c r="C21" s="12" t="s">
        <v>59</v>
      </c>
      <c r="D21" s="73" t="s">
        <v>171</v>
      </c>
      <c r="E21" s="32" t="s">
        <v>151</v>
      </c>
      <c r="F21" s="32" t="s">
        <v>151</v>
      </c>
      <c r="G21" s="12">
        <v>5</v>
      </c>
      <c r="H21" s="23">
        <v>1</v>
      </c>
      <c r="I21" s="12">
        <f t="shared" si="2"/>
        <v>5</v>
      </c>
      <c r="J21" s="12"/>
    </row>
    <row r="22" s="2" customFormat="1" ht="20" customHeight="1" spans="1:10">
      <c r="A22" s="30"/>
      <c r="B22" s="33" t="s">
        <v>62</v>
      </c>
      <c r="C22" s="31" t="s">
        <v>63</v>
      </c>
      <c r="D22" s="73" t="s">
        <v>142</v>
      </c>
      <c r="E22" s="32" t="s">
        <v>122</v>
      </c>
      <c r="F22" s="32" t="s">
        <v>122</v>
      </c>
      <c r="G22" s="12">
        <v>10</v>
      </c>
      <c r="H22" s="23">
        <v>1</v>
      </c>
      <c r="I22" s="12">
        <f t="shared" si="2"/>
        <v>10</v>
      </c>
      <c r="J22" s="12"/>
    </row>
    <row r="23" s="2" customFormat="1" ht="20" customHeight="1" spans="1:10">
      <c r="A23" s="30"/>
      <c r="B23" s="36"/>
      <c r="C23" s="36"/>
      <c r="D23" s="12"/>
      <c r="E23" s="32"/>
      <c r="F23" s="32"/>
      <c r="G23" s="12"/>
      <c r="H23" s="23"/>
      <c r="I23" s="12">
        <f t="shared" si="2"/>
        <v>0</v>
      </c>
      <c r="J23" s="12"/>
    </row>
    <row r="24" s="2" customFormat="1" ht="23" customHeight="1" spans="1:10">
      <c r="A24" s="37" t="s">
        <v>66</v>
      </c>
      <c r="B24" s="38"/>
      <c r="C24" s="39" t="s">
        <v>67</v>
      </c>
      <c r="D24" s="40"/>
      <c r="E24" s="40"/>
      <c r="F24" s="40"/>
      <c r="G24" s="39"/>
      <c r="H24" s="41"/>
      <c r="I24" s="39"/>
      <c r="J24" s="39"/>
    </row>
    <row r="25" s="3" customFormat="1" ht="24" customHeight="1" spans="1:10">
      <c r="A25" s="37" t="s">
        <v>68</v>
      </c>
      <c r="B25" s="38"/>
      <c r="C25" s="39"/>
      <c r="D25" s="40"/>
      <c r="E25" s="40"/>
      <c r="F25" s="40"/>
      <c r="G25" s="39"/>
      <c r="H25" s="41"/>
      <c r="I25" s="39"/>
      <c r="J25" s="39"/>
    </row>
    <row r="26" s="3" customFormat="1" ht="24" customHeight="1" spans="1:10">
      <c r="A26" s="37" t="s">
        <v>69</v>
      </c>
      <c r="B26" s="38"/>
      <c r="C26" s="39"/>
      <c r="D26" s="40"/>
      <c r="E26" s="40"/>
      <c r="F26" s="40"/>
      <c r="G26" s="39"/>
      <c r="H26" s="41"/>
      <c r="I26" s="39"/>
      <c r="J26" s="39"/>
    </row>
    <row r="27" s="4" customFormat="1" ht="21" customHeight="1" spans="1:10">
      <c r="A27" s="42" t="s">
        <v>70</v>
      </c>
      <c r="B27" s="42"/>
      <c r="C27" s="43" t="s">
        <v>143</v>
      </c>
      <c r="D27" s="43"/>
      <c r="E27" s="43"/>
      <c r="F27" s="43"/>
      <c r="G27" s="43" t="s">
        <v>72</v>
      </c>
      <c r="H27" s="43"/>
      <c r="I27" s="43"/>
      <c r="J27" s="43"/>
    </row>
    <row r="28" s="4" customFormat="1" ht="9" customHeight="1" spans="1:10">
      <c r="A28" s="42"/>
      <c r="B28" s="42"/>
      <c r="C28" s="44"/>
      <c r="D28" s="44"/>
      <c r="E28" s="44"/>
      <c r="F28" s="44"/>
      <c r="G28" s="44"/>
      <c r="H28" s="44"/>
      <c r="I28" s="44"/>
      <c r="J28" s="44"/>
    </row>
    <row r="29" s="4" customFormat="1" ht="16" customHeight="1" spans="1:10">
      <c r="A29" s="45" t="s">
        <v>73</v>
      </c>
      <c r="B29" s="45"/>
      <c r="C29" s="46"/>
      <c r="D29" s="46"/>
      <c r="E29" s="46"/>
      <c r="F29" s="46"/>
      <c r="G29" s="46"/>
      <c r="H29" s="42"/>
      <c r="I29" s="46"/>
      <c r="J29" s="46"/>
    </row>
    <row r="30" s="1" customFormat="1" ht="24" customHeight="1" spans="1:10">
      <c r="A30" s="47" t="s">
        <v>74</v>
      </c>
      <c r="B30" s="47"/>
      <c r="C30" s="47"/>
      <c r="D30" s="47"/>
      <c r="E30" s="47"/>
      <c r="F30" s="47"/>
      <c r="G30" s="47"/>
      <c r="H30" s="48"/>
      <c r="I30" s="47"/>
      <c r="J30" s="47"/>
    </row>
    <row r="31" s="1" customFormat="1" ht="16" customHeight="1" spans="1:1">
      <c r="A31" s="2" t="s">
        <v>75</v>
      </c>
    </row>
    <row r="32" s="1" customFormat="1" ht="24" customHeight="1" spans="1:10">
      <c r="A32" s="49" t="s">
        <v>76</v>
      </c>
      <c r="B32" s="49"/>
      <c r="C32" s="49"/>
      <c r="D32" s="49"/>
      <c r="E32" s="49"/>
      <c r="F32" s="49"/>
      <c r="G32" s="49"/>
      <c r="H32" s="49"/>
      <c r="I32" s="49"/>
      <c r="J32" s="49"/>
    </row>
    <row r="33" s="1" customFormat="1" ht="18" customHeight="1" spans="1:10">
      <c r="A33" s="49" t="s">
        <v>77</v>
      </c>
      <c r="B33" s="50"/>
      <c r="C33" s="50"/>
      <c r="D33" s="50"/>
      <c r="E33" s="50"/>
      <c r="F33" s="50"/>
      <c r="G33" s="50"/>
      <c r="H33" s="50"/>
      <c r="I33" s="50"/>
      <c r="J33" s="50"/>
    </row>
    <row r="34" s="1" customFormat="1" ht="16" customHeight="1" spans="1:10">
      <c r="A34" s="2" t="s">
        <v>78</v>
      </c>
      <c r="B34" s="2"/>
      <c r="C34" s="2"/>
      <c r="D34" s="2"/>
      <c r="E34" s="2"/>
      <c r="F34" s="2"/>
      <c r="G34" s="2"/>
      <c r="H34" s="51"/>
      <c r="I34" s="2"/>
      <c r="J34" s="2"/>
    </row>
    <row r="35" s="1" customFormat="1" ht="16" customHeight="1" spans="1:10">
      <c r="A35" s="2" t="s">
        <v>79</v>
      </c>
      <c r="B35" s="2"/>
      <c r="C35" s="2"/>
      <c r="D35" s="2"/>
      <c r="E35" s="2"/>
      <c r="F35" s="2"/>
      <c r="G35" s="2"/>
      <c r="H35" s="51"/>
      <c r="I35" s="2"/>
      <c r="J35"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4:B24"/>
    <mergeCell ref="C24:J24"/>
    <mergeCell ref="A25:B25"/>
    <mergeCell ref="C25:J25"/>
    <mergeCell ref="A26:B26"/>
    <mergeCell ref="C26:J26"/>
    <mergeCell ref="A27:B27"/>
    <mergeCell ref="A30:J30"/>
    <mergeCell ref="A32:J32"/>
    <mergeCell ref="A33:J33"/>
    <mergeCell ref="A13:A23"/>
    <mergeCell ref="B14:B17"/>
    <mergeCell ref="B18:B21"/>
    <mergeCell ref="B22:B23"/>
    <mergeCell ref="C22:C23"/>
    <mergeCell ref="A6:B10"/>
    <mergeCell ref="A11:B12"/>
  </mergeCells>
  <printOptions horizontalCentered="1"/>
  <pageMargins left="0.511805555555556" right="0.314583333333333" top="0.802777777777778" bottom="0.60625" header="0.5" footer="0.5"/>
  <pageSetup paperSize="9" orientation="portrait"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5"/>
  <sheetViews>
    <sheetView workbookViewId="0">
      <selection activeCell="L17" sqref="L17"/>
    </sheetView>
  </sheetViews>
  <sheetFormatPr defaultColWidth="9" defaultRowHeight="13.5"/>
  <cols>
    <col min="1" max="2" width="5.125" style="1" customWidth="1"/>
    <col min="3" max="3" width="9.00833333333333" style="1" customWidth="1"/>
    <col min="4" max="4" width="19.125" style="1" customWidth="1"/>
    <col min="5" max="6" width="8.625" style="1" customWidth="1"/>
    <col min="7" max="7" width="10.0083333333333" style="1" customWidth="1"/>
    <col min="8" max="8" width="8.625" style="5" customWidth="1"/>
    <col min="9" max="9" width="5.75833333333333" style="1" customWidth="1"/>
    <col min="10" max="10" width="15.625" style="1" customWidth="1"/>
    <col min="11" max="16354" width="9" style="1"/>
    <col min="16355" max="16384" width="9" style="3"/>
  </cols>
  <sheetData>
    <row r="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172</v>
      </c>
      <c r="D4" s="10"/>
      <c r="E4" s="10"/>
      <c r="F4" s="11"/>
      <c r="G4" s="12" t="s">
        <v>4</v>
      </c>
      <c r="H4" s="12">
        <f>SUM(I14:I23)+J7</f>
        <v>100</v>
      </c>
      <c r="I4" s="29" t="s">
        <v>5</v>
      </c>
      <c r="J4" s="29" t="str">
        <f>IF(AND(H4&gt;=90),"优",IF(AND(H4&gt;=80,H4&lt;90),"良",IF(AND(H4&gt;=60,H4&lt;80),"中",IF(AND(H4&lt;60),"差",0))))</f>
        <v>优</v>
      </c>
    </row>
    <row r="5" s="2" customFormat="1" ht="19" customHeight="1" spans="1:10">
      <c r="A5" s="9" t="s">
        <v>6</v>
      </c>
      <c r="B5" s="10"/>
      <c r="C5" s="13" t="s">
        <v>7</v>
      </c>
      <c r="D5" s="14"/>
      <c r="E5" s="14"/>
      <c r="F5" s="15"/>
      <c r="G5" s="12" t="s">
        <v>8</v>
      </c>
      <c r="H5" s="10" t="s">
        <v>127</v>
      </c>
      <c r="I5" s="10"/>
      <c r="J5" s="11"/>
    </row>
    <row r="6" s="2" customFormat="1" ht="27" customHeight="1" spans="1:10">
      <c r="A6" s="17" t="s">
        <v>10</v>
      </c>
      <c r="B6" s="18"/>
      <c r="C6" s="19"/>
      <c r="D6" s="20"/>
      <c r="E6" s="12" t="s">
        <v>11</v>
      </c>
      <c r="F6" s="12" t="s">
        <v>12</v>
      </c>
      <c r="G6" s="12" t="s">
        <v>13</v>
      </c>
      <c r="H6" s="12" t="s">
        <v>14</v>
      </c>
      <c r="I6" s="12" t="s">
        <v>15</v>
      </c>
      <c r="J6" s="29" t="s">
        <v>16</v>
      </c>
    </row>
    <row r="7" s="2" customFormat="1" ht="20" customHeight="1" spans="1:10">
      <c r="A7" s="21"/>
      <c r="B7" s="22"/>
      <c r="C7" s="9" t="s">
        <v>17</v>
      </c>
      <c r="D7" s="11"/>
      <c r="E7" s="12">
        <f t="shared" ref="E7:H7" si="0">SUM(E8:E10)</f>
        <v>0</v>
      </c>
      <c r="F7" s="12">
        <f t="shared" si="0"/>
        <v>33</v>
      </c>
      <c r="G7" s="12">
        <f t="shared" si="0"/>
        <v>33</v>
      </c>
      <c r="H7" s="23">
        <f t="shared" si="0"/>
        <v>1</v>
      </c>
      <c r="I7" s="12">
        <v>10</v>
      </c>
      <c r="J7" s="53">
        <f>H7*I7</f>
        <v>10</v>
      </c>
    </row>
    <row r="8" s="2" customFormat="1" ht="20" customHeight="1" spans="1:10">
      <c r="A8" s="21"/>
      <c r="B8" s="22"/>
      <c r="C8" s="9" t="s">
        <v>18</v>
      </c>
      <c r="D8" s="11"/>
      <c r="E8" s="12"/>
      <c r="F8" s="12">
        <v>33</v>
      </c>
      <c r="G8" s="12">
        <v>33</v>
      </c>
      <c r="H8" s="23">
        <f t="shared" ref="H8:H10" si="1">G8/F8</f>
        <v>1</v>
      </c>
      <c r="I8" s="12" t="s">
        <v>19</v>
      </c>
      <c r="J8" s="12" t="s">
        <v>19</v>
      </c>
    </row>
    <row r="9" s="2" customFormat="1" ht="20" customHeight="1" spans="1:10">
      <c r="A9" s="21"/>
      <c r="B9" s="22"/>
      <c r="C9" s="9" t="s">
        <v>20</v>
      </c>
      <c r="D9" s="11"/>
      <c r="E9" s="12"/>
      <c r="F9" s="12"/>
      <c r="G9" s="12"/>
      <c r="H9" s="23"/>
      <c r="I9" s="12" t="s">
        <v>19</v>
      </c>
      <c r="J9" s="12" t="s">
        <v>19</v>
      </c>
    </row>
    <row r="10" s="2" customFormat="1" ht="20" customHeight="1" spans="1:10">
      <c r="A10" s="24"/>
      <c r="B10" s="25"/>
      <c r="C10" s="9" t="s">
        <v>21</v>
      </c>
      <c r="D10" s="11"/>
      <c r="E10" s="12"/>
      <c r="F10" s="12"/>
      <c r="G10" s="12"/>
      <c r="H10" s="23"/>
      <c r="I10" s="12" t="s">
        <v>19</v>
      </c>
      <c r="J10" s="12" t="s">
        <v>19</v>
      </c>
    </row>
    <row r="11" s="2" customFormat="1" ht="20" customHeight="1" spans="1:10">
      <c r="A11" s="17" t="s">
        <v>22</v>
      </c>
      <c r="B11" s="18"/>
      <c r="C11" s="12" t="s">
        <v>23</v>
      </c>
      <c r="D11" s="12"/>
      <c r="E11" s="12"/>
      <c r="F11" s="12"/>
      <c r="G11" s="10" t="s">
        <v>24</v>
      </c>
      <c r="H11" s="10"/>
      <c r="I11" s="10"/>
      <c r="J11" s="11"/>
    </row>
    <row r="12" s="2" customFormat="1" ht="32" customHeight="1" spans="1:10">
      <c r="A12" s="24"/>
      <c r="B12" s="25"/>
      <c r="C12" s="26" t="s">
        <v>173</v>
      </c>
      <c r="D12" s="27"/>
      <c r="E12" s="27"/>
      <c r="F12" s="27"/>
      <c r="G12" s="16" t="s">
        <v>174</v>
      </c>
      <c r="H12" s="16"/>
      <c r="I12" s="16"/>
      <c r="J12" s="52"/>
    </row>
    <row r="13" s="2" customFormat="1" ht="33" customHeight="1" spans="1:10">
      <c r="A13" s="28" t="s">
        <v>27</v>
      </c>
      <c r="B13" s="12" t="s">
        <v>28</v>
      </c>
      <c r="C13" s="12" t="s">
        <v>29</v>
      </c>
      <c r="D13" s="12" t="s">
        <v>30</v>
      </c>
      <c r="E13" s="12" t="s">
        <v>31</v>
      </c>
      <c r="F13" s="12" t="s">
        <v>32</v>
      </c>
      <c r="G13" s="12" t="s">
        <v>15</v>
      </c>
      <c r="H13" s="29" t="s">
        <v>33</v>
      </c>
      <c r="I13" s="51" t="s">
        <v>16</v>
      </c>
      <c r="J13" s="12" t="s">
        <v>34</v>
      </c>
    </row>
    <row r="14" s="2" customFormat="1" ht="19" customHeight="1" spans="1:10">
      <c r="A14" s="30"/>
      <c r="B14" s="31" t="s">
        <v>35</v>
      </c>
      <c r="C14" s="12" t="s">
        <v>36</v>
      </c>
      <c r="D14" s="73" t="s">
        <v>175</v>
      </c>
      <c r="E14" s="32" t="s">
        <v>176</v>
      </c>
      <c r="F14" s="32" t="s">
        <v>177</v>
      </c>
      <c r="G14" s="12">
        <v>20</v>
      </c>
      <c r="H14" s="23">
        <v>1</v>
      </c>
      <c r="I14" s="12">
        <f t="shared" ref="I14:I23" si="2">G14*H14</f>
        <v>20</v>
      </c>
      <c r="J14" s="12"/>
    </row>
    <row r="15" s="2" customFormat="1" ht="19" customHeight="1" spans="1:10">
      <c r="A15" s="30"/>
      <c r="B15" s="33"/>
      <c r="C15" s="12" t="s">
        <v>40</v>
      </c>
      <c r="D15" s="73" t="s">
        <v>165</v>
      </c>
      <c r="E15" s="32" t="s">
        <v>42</v>
      </c>
      <c r="F15" s="32" t="s">
        <v>42</v>
      </c>
      <c r="G15" s="12">
        <v>10</v>
      </c>
      <c r="H15" s="23">
        <v>1</v>
      </c>
      <c r="I15" s="12">
        <f t="shared" si="2"/>
        <v>10</v>
      </c>
      <c r="J15" s="12"/>
    </row>
    <row r="16" s="2" customFormat="1" ht="19" customHeight="1" spans="1:10">
      <c r="A16" s="30"/>
      <c r="B16" s="33"/>
      <c r="C16" s="12" t="s">
        <v>43</v>
      </c>
      <c r="D16" s="73" t="s">
        <v>89</v>
      </c>
      <c r="E16" s="32" t="s">
        <v>42</v>
      </c>
      <c r="F16" s="32" t="s">
        <v>42</v>
      </c>
      <c r="G16" s="12">
        <v>10</v>
      </c>
      <c r="H16" s="23">
        <v>1</v>
      </c>
      <c r="I16" s="12">
        <f t="shared" si="2"/>
        <v>10</v>
      </c>
      <c r="J16" s="12"/>
    </row>
    <row r="17" s="2" customFormat="1" ht="19" customHeight="1" spans="1:10">
      <c r="A17" s="30"/>
      <c r="B17" s="36"/>
      <c r="C17" s="12" t="s">
        <v>45</v>
      </c>
      <c r="D17" s="73" t="s">
        <v>166</v>
      </c>
      <c r="E17" s="32" t="s">
        <v>178</v>
      </c>
      <c r="F17" s="32" t="s">
        <v>178</v>
      </c>
      <c r="G17" s="12">
        <v>10</v>
      </c>
      <c r="H17" s="23">
        <v>1</v>
      </c>
      <c r="I17" s="12">
        <f t="shared" si="2"/>
        <v>10</v>
      </c>
      <c r="J17" s="12"/>
    </row>
    <row r="18" s="2" customFormat="1" ht="19" customHeight="1" spans="1:10">
      <c r="A18" s="30"/>
      <c r="B18" s="31" t="s">
        <v>49</v>
      </c>
      <c r="C18" s="12" t="s">
        <v>50</v>
      </c>
      <c r="D18" s="73" t="s">
        <v>168</v>
      </c>
      <c r="E18" s="32" t="s">
        <v>151</v>
      </c>
      <c r="F18" s="32" t="s">
        <v>151</v>
      </c>
      <c r="G18" s="12">
        <v>10</v>
      </c>
      <c r="H18" s="23">
        <v>1</v>
      </c>
      <c r="I18" s="12">
        <f t="shared" si="2"/>
        <v>10</v>
      </c>
      <c r="J18" s="12"/>
    </row>
    <row r="19" s="2" customFormat="1" ht="19" customHeight="1" spans="1:10">
      <c r="A19" s="30"/>
      <c r="B19" s="33"/>
      <c r="C19" s="12" t="s">
        <v>54</v>
      </c>
      <c r="D19" s="73" t="s">
        <v>169</v>
      </c>
      <c r="E19" s="32" t="s">
        <v>151</v>
      </c>
      <c r="F19" s="32" t="s">
        <v>151</v>
      </c>
      <c r="G19" s="12">
        <v>10</v>
      </c>
      <c r="H19" s="23">
        <v>1</v>
      </c>
      <c r="I19" s="12">
        <f t="shared" si="2"/>
        <v>10</v>
      </c>
      <c r="J19" s="12"/>
    </row>
    <row r="20" s="2" customFormat="1" ht="19" customHeight="1" spans="1:10">
      <c r="A20" s="30"/>
      <c r="B20" s="33"/>
      <c r="C20" s="12" t="s">
        <v>58</v>
      </c>
      <c r="D20" s="74" t="s">
        <v>170</v>
      </c>
      <c r="E20" s="32" t="s">
        <v>151</v>
      </c>
      <c r="F20" s="32" t="s">
        <v>151</v>
      </c>
      <c r="G20" s="12">
        <v>5</v>
      </c>
      <c r="H20" s="23">
        <v>1</v>
      </c>
      <c r="I20" s="12">
        <f t="shared" si="2"/>
        <v>5</v>
      </c>
      <c r="J20" s="12"/>
    </row>
    <row r="21" s="2" customFormat="1" ht="24" customHeight="1" spans="1:10">
      <c r="A21" s="30"/>
      <c r="B21" s="36"/>
      <c r="C21" s="12" t="s">
        <v>59</v>
      </c>
      <c r="D21" s="73" t="s">
        <v>171</v>
      </c>
      <c r="E21" s="32" t="s">
        <v>151</v>
      </c>
      <c r="F21" s="32" t="s">
        <v>151</v>
      </c>
      <c r="G21" s="12">
        <v>5</v>
      </c>
      <c r="H21" s="23">
        <v>1</v>
      </c>
      <c r="I21" s="12">
        <f t="shared" si="2"/>
        <v>5</v>
      </c>
      <c r="J21" s="12"/>
    </row>
    <row r="22" s="2" customFormat="1" ht="20" customHeight="1" spans="1:10">
      <c r="A22" s="30"/>
      <c r="B22" s="33" t="s">
        <v>62</v>
      </c>
      <c r="C22" s="31" t="s">
        <v>63</v>
      </c>
      <c r="D22" s="73" t="s">
        <v>142</v>
      </c>
      <c r="E22" s="32" t="s">
        <v>122</v>
      </c>
      <c r="F22" s="32" t="s">
        <v>122</v>
      </c>
      <c r="G22" s="12">
        <v>10</v>
      </c>
      <c r="H22" s="23">
        <v>1</v>
      </c>
      <c r="I22" s="12">
        <f t="shared" si="2"/>
        <v>10</v>
      </c>
      <c r="J22" s="12"/>
    </row>
    <row r="23" s="2" customFormat="1" ht="20" customHeight="1" spans="1:10">
      <c r="A23" s="30"/>
      <c r="B23" s="36"/>
      <c r="C23" s="36"/>
      <c r="D23" s="12"/>
      <c r="E23" s="29"/>
      <c r="F23" s="29"/>
      <c r="G23" s="12"/>
      <c r="H23" s="23"/>
      <c r="I23" s="12">
        <f t="shared" si="2"/>
        <v>0</v>
      </c>
      <c r="J23" s="12"/>
    </row>
    <row r="24" s="2" customFormat="1" ht="23" customHeight="1" spans="1:10">
      <c r="A24" s="37" t="s">
        <v>66</v>
      </c>
      <c r="B24" s="38"/>
      <c r="C24" s="39" t="s">
        <v>67</v>
      </c>
      <c r="D24" s="40"/>
      <c r="E24" s="40"/>
      <c r="F24" s="40"/>
      <c r="G24" s="39"/>
      <c r="H24" s="41"/>
      <c r="I24" s="39"/>
      <c r="J24" s="39"/>
    </row>
    <row r="25" s="3" customFormat="1" ht="24" customHeight="1" spans="1:10">
      <c r="A25" s="37" t="s">
        <v>68</v>
      </c>
      <c r="B25" s="38"/>
      <c r="C25" s="39"/>
      <c r="D25" s="40"/>
      <c r="E25" s="40"/>
      <c r="F25" s="40"/>
      <c r="G25" s="39"/>
      <c r="H25" s="41"/>
      <c r="I25" s="39"/>
      <c r="J25" s="39"/>
    </row>
    <row r="26" s="3" customFormat="1" ht="24" customHeight="1" spans="1:10">
      <c r="A26" s="37" t="s">
        <v>69</v>
      </c>
      <c r="B26" s="38"/>
      <c r="C26" s="39"/>
      <c r="D26" s="40"/>
      <c r="E26" s="40"/>
      <c r="F26" s="40"/>
      <c r="G26" s="39"/>
      <c r="H26" s="41"/>
      <c r="I26" s="39"/>
      <c r="J26" s="39"/>
    </row>
    <row r="27" s="4" customFormat="1" ht="21" customHeight="1" spans="1:10">
      <c r="A27" s="42" t="s">
        <v>70</v>
      </c>
      <c r="B27" s="42"/>
      <c r="C27" s="43" t="s">
        <v>143</v>
      </c>
      <c r="D27" s="43"/>
      <c r="E27" s="43"/>
      <c r="F27" s="43"/>
      <c r="G27" s="43" t="s">
        <v>72</v>
      </c>
      <c r="H27" s="43"/>
      <c r="I27" s="43"/>
      <c r="J27" s="43"/>
    </row>
    <row r="28" s="4" customFormat="1" ht="9" customHeight="1" spans="1:10">
      <c r="A28" s="42"/>
      <c r="B28" s="42"/>
      <c r="C28" s="44"/>
      <c r="D28" s="44"/>
      <c r="E28" s="44"/>
      <c r="F28" s="44"/>
      <c r="G28" s="44"/>
      <c r="H28" s="44"/>
      <c r="I28" s="44"/>
      <c r="J28" s="44"/>
    </row>
    <row r="29" s="4" customFormat="1" ht="16" customHeight="1" spans="1:10">
      <c r="A29" s="45" t="s">
        <v>73</v>
      </c>
      <c r="B29" s="45"/>
      <c r="C29" s="46"/>
      <c r="D29" s="46"/>
      <c r="E29" s="46"/>
      <c r="F29" s="46"/>
      <c r="G29" s="46"/>
      <c r="H29" s="42"/>
      <c r="I29" s="46"/>
      <c r="J29" s="46"/>
    </row>
    <row r="30" s="1" customFormat="1" ht="24" customHeight="1" spans="1:10">
      <c r="A30" s="47" t="s">
        <v>74</v>
      </c>
      <c r="B30" s="47"/>
      <c r="C30" s="47"/>
      <c r="D30" s="47"/>
      <c r="E30" s="47"/>
      <c r="F30" s="47"/>
      <c r="G30" s="47"/>
      <c r="H30" s="48"/>
      <c r="I30" s="47"/>
      <c r="J30" s="47"/>
    </row>
    <row r="31" s="1" customFormat="1" ht="16" customHeight="1" spans="1:1">
      <c r="A31" s="2" t="s">
        <v>75</v>
      </c>
    </row>
    <row r="32" s="1" customFormat="1" ht="24" customHeight="1" spans="1:10">
      <c r="A32" s="49" t="s">
        <v>76</v>
      </c>
      <c r="B32" s="49"/>
      <c r="C32" s="49"/>
      <c r="D32" s="49"/>
      <c r="E32" s="49"/>
      <c r="F32" s="49"/>
      <c r="G32" s="49"/>
      <c r="H32" s="49"/>
      <c r="I32" s="49"/>
      <c r="J32" s="49"/>
    </row>
    <row r="33" s="1" customFormat="1" ht="18" customHeight="1" spans="1:10">
      <c r="A33" s="49" t="s">
        <v>77</v>
      </c>
      <c r="B33" s="50"/>
      <c r="C33" s="50"/>
      <c r="D33" s="50"/>
      <c r="E33" s="50"/>
      <c r="F33" s="50"/>
      <c r="G33" s="50"/>
      <c r="H33" s="50"/>
      <c r="I33" s="50"/>
      <c r="J33" s="50"/>
    </row>
    <row r="34" s="1" customFormat="1" ht="16" customHeight="1" spans="1:10">
      <c r="A34" s="2" t="s">
        <v>78</v>
      </c>
      <c r="B34" s="2"/>
      <c r="C34" s="2"/>
      <c r="D34" s="2"/>
      <c r="E34" s="2"/>
      <c r="F34" s="2"/>
      <c r="G34" s="2"/>
      <c r="H34" s="51"/>
      <c r="I34" s="2"/>
      <c r="J34" s="2"/>
    </row>
    <row r="35" s="1" customFormat="1" ht="16" customHeight="1" spans="1:10">
      <c r="A35" s="2" t="s">
        <v>79</v>
      </c>
      <c r="B35" s="2"/>
      <c r="C35" s="2"/>
      <c r="D35" s="2"/>
      <c r="E35" s="2"/>
      <c r="F35" s="2"/>
      <c r="G35" s="2"/>
      <c r="H35" s="51"/>
      <c r="I35" s="2"/>
      <c r="J35"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4:B24"/>
    <mergeCell ref="C24:J24"/>
    <mergeCell ref="A25:B25"/>
    <mergeCell ref="C25:J25"/>
    <mergeCell ref="A26:B26"/>
    <mergeCell ref="C26:J26"/>
    <mergeCell ref="A27:B27"/>
    <mergeCell ref="A30:J30"/>
    <mergeCell ref="A32:J32"/>
    <mergeCell ref="A33:J33"/>
    <mergeCell ref="A13:A23"/>
    <mergeCell ref="B14:B17"/>
    <mergeCell ref="B18:B21"/>
    <mergeCell ref="B22:B23"/>
    <mergeCell ref="C22:C23"/>
    <mergeCell ref="A6:B10"/>
    <mergeCell ref="A11:B12"/>
  </mergeCells>
  <printOptions horizontalCentered="1"/>
  <pageMargins left="0.511805555555556" right="0.314583333333333" top="0.802777777777778" bottom="0.60625" header="0.5" footer="0.5"/>
  <pageSetup paperSize="9" orientation="portrait"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5"/>
  <sheetViews>
    <sheetView workbookViewId="0">
      <selection activeCell="L17" sqref="L17"/>
    </sheetView>
  </sheetViews>
  <sheetFormatPr defaultColWidth="9" defaultRowHeight="13.5"/>
  <cols>
    <col min="1" max="2" width="5.125" style="1" customWidth="1"/>
    <col min="3" max="3" width="9.00833333333333" style="1" customWidth="1"/>
    <col min="4" max="4" width="19.125" style="1" customWidth="1"/>
    <col min="5" max="6" width="8.625" style="1" customWidth="1"/>
    <col min="7" max="7" width="10.0083333333333" style="1" customWidth="1"/>
    <col min="8" max="8" width="8.625" style="5" customWidth="1"/>
    <col min="9" max="9" width="5.75833333333333" style="1" customWidth="1"/>
    <col min="10" max="10" width="15.625" style="1" customWidth="1"/>
    <col min="11" max="16354" width="9" style="1"/>
    <col min="16355" max="16384" width="9" style="3"/>
  </cols>
  <sheetData>
    <row r="1" ht="16" customHeight="1" spans="1:10">
      <c r="A1" s="6" t="s">
        <v>0</v>
      </c>
      <c r="B1" s="6"/>
      <c r="C1" s="6"/>
      <c r="D1" s="6"/>
      <c r="E1" s="6"/>
      <c r="F1" s="6"/>
      <c r="G1" s="6"/>
      <c r="H1" s="6"/>
      <c r="I1" s="6"/>
      <c r="J1" s="6"/>
    </row>
    <row r="2" s="1" customFormat="1" ht="21" customHeight="1" spans="1:10">
      <c r="A2" s="7" t="s">
        <v>1</v>
      </c>
      <c r="B2" s="7"/>
      <c r="C2" s="7"/>
      <c r="D2" s="7"/>
      <c r="E2" s="7"/>
      <c r="F2" s="7"/>
      <c r="G2" s="7"/>
      <c r="H2" s="7"/>
      <c r="I2" s="7"/>
      <c r="J2" s="7"/>
    </row>
    <row r="3" s="1" customFormat="1" ht="8" customHeight="1" spans="1:10">
      <c r="A3" s="8"/>
      <c r="B3" s="8"/>
      <c r="C3" s="8"/>
      <c r="D3" s="8"/>
      <c r="E3" s="8"/>
      <c r="F3" s="8"/>
      <c r="G3" s="8"/>
      <c r="H3" s="8"/>
      <c r="I3" s="8"/>
      <c r="J3" s="8"/>
    </row>
    <row r="4" s="2" customFormat="1" ht="19" customHeight="1" spans="1:10">
      <c r="A4" s="9" t="s">
        <v>2</v>
      </c>
      <c r="B4" s="10"/>
      <c r="C4" s="9" t="s">
        <v>179</v>
      </c>
      <c r="D4" s="10"/>
      <c r="E4" s="10"/>
      <c r="F4" s="11"/>
      <c r="G4" s="12" t="s">
        <v>4</v>
      </c>
      <c r="H4" s="12">
        <f>SUM(I14:I23)+J7</f>
        <v>95</v>
      </c>
      <c r="I4" s="29" t="s">
        <v>5</v>
      </c>
      <c r="J4" s="29" t="str">
        <f>IF(AND(H4&gt;=90),"优",IF(AND(H4&gt;=80,H4&lt;90),"良",IF(AND(H4&gt;=60,H4&lt;80),"中",IF(AND(H4&lt;60),"差",0))))</f>
        <v>优</v>
      </c>
    </row>
    <row r="5" s="2" customFormat="1" ht="19" customHeight="1" spans="1:10">
      <c r="A5" s="9" t="s">
        <v>6</v>
      </c>
      <c r="B5" s="10"/>
      <c r="C5" s="13" t="s">
        <v>7</v>
      </c>
      <c r="D5" s="14"/>
      <c r="E5" s="14"/>
      <c r="F5" s="15"/>
      <c r="G5" s="12" t="s">
        <v>8</v>
      </c>
      <c r="H5" s="10" t="s">
        <v>127</v>
      </c>
      <c r="I5" s="10"/>
      <c r="J5" s="11"/>
    </row>
    <row r="6" s="2" customFormat="1" ht="27" customHeight="1" spans="1:10">
      <c r="A6" s="17" t="s">
        <v>10</v>
      </c>
      <c r="B6" s="18"/>
      <c r="C6" s="19"/>
      <c r="D6" s="20"/>
      <c r="E6" s="12" t="s">
        <v>11</v>
      </c>
      <c r="F6" s="12" t="s">
        <v>12</v>
      </c>
      <c r="G6" s="12" t="s">
        <v>13</v>
      </c>
      <c r="H6" s="12" t="s">
        <v>14</v>
      </c>
      <c r="I6" s="12" t="s">
        <v>15</v>
      </c>
      <c r="J6" s="29" t="s">
        <v>16</v>
      </c>
    </row>
    <row r="7" s="2" customFormat="1" ht="20" customHeight="1" spans="1:10">
      <c r="A7" s="21"/>
      <c r="B7" s="22"/>
      <c r="C7" s="9" t="s">
        <v>17</v>
      </c>
      <c r="D7" s="11"/>
      <c r="E7" s="12">
        <f t="shared" ref="E7:H7" si="0">SUM(E8:E10)</f>
        <v>0</v>
      </c>
      <c r="F7" s="12">
        <f t="shared" si="0"/>
        <v>100</v>
      </c>
      <c r="G7" s="12">
        <f t="shared" si="0"/>
        <v>100</v>
      </c>
      <c r="H7" s="23">
        <f t="shared" si="0"/>
        <v>1</v>
      </c>
      <c r="I7" s="12">
        <v>10</v>
      </c>
      <c r="J7" s="53">
        <f>H7*I7</f>
        <v>10</v>
      </c>
    </row>
    <row r="8" s="2" customFormat="1" ht="20" customHeight="1" spans="1:10">
      <c r="A8" s="21"/>
      <c r="B8" s="22"/>
      <c r="C8" s="9" t="s">
        <v>18</v>
      </c>
      <c r="D8" s="11"/>
      <c r="E8" s="12"/>
      <c r="F8" s="12">
        <v>100</v>
      </c>
      <c r="G8" s="12">
        <v>100</v>
      </c>
      <c r="H8" s="23">
        <f t="shared" ref="H8:H10" si="1">G8/F8</f>
        <v>1</v>
      </c>
      <c r="I8" s="12" t="s">
        <v>19</v>
      </c>
      <c r="J8" s="12" t="s">
        <v>19</v>
      </c>
    </row>
    <row r="9" s="2" customFormat="1" ht="20" customHeight="1" spans="1:10">
      <c r="A9" s="21"/>
      <c r="B9" s="22"/>
      <c r="C9" s="9" t="s">
        <v>20</v>
      </c>
      <c r="D9" s="11"/>
      <c r="E9" s="12"/>
      <c r="F9" s="12"/>
      <c r="G9" s="12"/>
      <c r="H9" s="23"/>
      <c r="I9" s="12" t="s">
        <v>19</v>
      </c>
      <c r="J9" s="12" t="s">
        <v>19</v>
      </c>
    </row>
    <row r="10" s="2" customFormat="1" ht="20" customHeight="1" spans="1:10">
      <c r="A10" s="24"/>
      <c r="B10" s="25"/>
      <c r="C10" s="9" t="s">
        <v>21</v>
      </c>
      <c r="D10" s="11"/>
      <c r="E10" s="12"/>
      <c r="F10" s="12"/>
      <c r="G10" s="12"/>
      <c r="H10" s="23"/>
      <c r="I10" s="12" t="s">
        <v>19</v>
      </c>
      <c r="J10" s="12" t="s">
        <v>19</v>
      </c>
    </row>
    <row r="11" s="2" customFormat="1" ht="20" customHeight="1" spans="1:10">
      <c r="A11" s="17" t="s">
        <v>22</v>
      </c>
      <c r="B11" s="18"/>
      <c r="C11" s="12" t="s">
        <v>23</v>
      </c>
      <c r="D11" s="12"/>
      <c r="E11" s="12"/>
      <c r="F11" s="12"/>
      <c r="G11" s="10" t="s">
        <v>24</v>
      </c>
      <c r="H11" s="10"/>
      <c r="I11" s="10"/>
      <c r="J11" s="11"/>
    </row>
    <row r="12" s="2" customFormat="1" ht="40" customHeight="1" spans="1:10">
      <c r="A12" s="24"/>
      <c r="B12" s="25"/>
      <c r="C12" s="26" t="s">
        <v>180</v>
      </c>
      <c r="D12" s="27"/>
      <c r="E12" s="27"/>
      <c r="F12" s="27"/>
      <c r="G12" s="16" t="s">
        <v>181</v>
      </c>
      <c r="H12" s="16"/>
      <c r="I12" s="16"/>
      <c r="J12" s="52"/>
    </row>
    <row r="13" s="2" customFormat="1" ht="33" customHeight="1" spans="1:10">
      <c r="A13" s="28" t="s">
        <v>27</v>
      </c>
      <c r="B13" s="12" t="s">
        <v>28</v>
      </c>
      <c r="C13" s="12" t="s">
        <v>29</v>
      </c>
      <c r="D13" s="12" t="s">
        <v>30</v>
      </c>
      <c r="E13" s="12" t="s">
        <v>31</v>
      </c>
      <c r="F13" s="12" t="s">
        <v>32</v>
      </c>
      <c r="G13" s="12" t="s">
        <v>15</v>
      </c>
      <c r="H13" s="29" t="s">
        <v>33</v>
      </c>
      <c r="I13" s="51" t="s">
        <v>16</v>
      </c>
      <c r="J13" s="12" t="s">
        <v>34</v>
      </c>
    </row>
    <row r="14" s="2" customFormat="1" ht="19" customHeight="1" spans="1:10">
      <c r="A14" s="30"/>
      <c r="B14" s="31" t="s">
        <v>35</v>
      </c>
      <c r="C14" s="12" t="s">
        <v>36</v>
      </c>
      <c r="D14" s="12" t="s">
        <v>182</v>
      </c>
      <c r="E14" s="32" t="s">
        <v>183</v>
      </c>
      <c r="F14" s="32" t="s">
        <v>183</v>
      </c>
      <c r="G14" s="12">
        <v>15</v>
      </c>
      <c r="H14" s="23">
        <v>1</v>
      </c>
      <c r="I14" s="12">
        <f t="shared" ref="I14:I23" si="2">G14*H14</f>
        <v>15</v>
      </c>
      <c r="J14" s="12"/>
    </row>
    <row r="15" s="2" customFormat="1" ht="24" customHeight="1" spans="1:10">
      <c r="A15" s="30"/>
      <c r="B15" s="33"/>
      <c r="C15" s="12" t="s">
        <v>40</v>
      </c>
      <c r="D15" s="12" t="s">
        <v>184</v>
      </c>
      <c r="E15" s="32" t="s">
        <v>185</v>
      </c>
      <c r="F15" s="32" t="s">
        <v>185</v>
      </c>
      <c r="G15" s="12">
        <v>15</v>
      </c>
      <c r="H15" s="23">
        <v>1</v>
      </c>
      <c r="I15" s="12">
        <f t="shared" si="2"/>
        <v>15</v>
      </c>
      <c r="J15" s="12"/>
    </row>
    <row r="16" s="2" customFormat="1" ht="19" customHeight="1" spans="1:10">
      <c r="A16" s="30"/>
      <c r="B16" s="33"/>
      <c r="C16" s="12" t="s">
        <v>43</v>
      </c>
      <c r="D16" s="12" t="s">
        <v>89</v>
      </c>
      <c r="E16" s="32" t="s">
        <v>42</v>
      </c>
      <c r="F16" s="32" t="s">
        <v>42</v>
      </c>
      <c r="G16" s="12">
        <v>10</v>
      </c>
      <c r="H16" s="23">
        <v>1</v>
      </c>
      <c r="I16" s="12">
        <f t="shared" si="2"/>
        <v>10</v>
      </c>
      <c r="J16" s="12"/>
    </row>
    <row r="17" s="2" customFormat="1" ht="19" customHeight="1" spans="1:10">
      <c r="A17" s="30"/>
      <c r="B17" s="36"/>
      <c r="C17" s="12" t="s">
        <v>45</v>
      </c>
      <c r="D17" s="12" t="s">
        <v>186</v>
      </c>
      <c r="E17" s="32" t="s">
        <v>187</v>
      </c>
      <c r="F17" s="32" t="s">
        <v>188</v>
      </c>
      <c r="G17" s="12">
        <v>10</v>
      </c>
      <c r="H17" s="23">
        <v>1</v>
      </c>
      <c r="I17" s="12">
        <f t="shared" si="2"/>
        <v>10</v>
      </c>
      <c r="J17" s="12"/>
    </row>
    <row r="18" s="2" customFormat="1" ht="19" customHeight="1" spans="1:10">
      <c r="A18" s="30"/>
      <c r="B18" s="31" t="s">
        <v>49</v>
      </c>
      <c r="C18" s="12" t="s">
        <v>50</v>
      </c>
      <c r="D18" s="12" t="s">
        <v>189</v>
      </c>
      <c r="E18" s="32" t="s">
        <v>190</v>
      </c>
      <c r="F18" s="32" t="s">
        <v>191</v>
      </c>
      <c r="G18" s="12">
        <v>5</v>
      </c>
      <c r="H18" s="23">
        <v>0</v>
      </c>
      <c r="I18" s="12">
        <f t="shared" si="2"/>
        <v>0</v>
      </c>
      <c r="J18" s="12" t="s">
        <v>192</v>
      </c>
    </row>
    <row r="19" s="2" customFormat="1" ht="19" customHeight="1" spans="1:10">
      <c r="A19" s="30"/>
      <c r="B19" s="33"/>
      <c r="C19" s="12" t="s">
        <v>54</v>
      </c>
      <c r="D19" s="12" t="s">
        <v>193</v>
      </c>
      <c r="E19" s="32" t="s">
        <v>194</v>
      </c>
      <c r="F19" s="32" t="s">
        <v>195</v>
      </c>
      <c r="G19" s="12">
        <v>5</v>
      </c>
      <c r="H19" s="23">
        <v>1</v>
      </c>
      <c r="I19" s="12">
        <f t="shared" si="2"/>
        <v>5</v>
      </c>
      <c r="J19" s="12"/>
    </row>
    <row r="20" s="2" customFormat="1" ht="24" customHeight="1" spans="1:10">
      <c r="A20" s="30"/>
      <c r="B20" s="33"/>
      <c r="C20" s="12" t="s">
        <v>58</v>
      </c>
      <c r="D20" s="12" t="s">
        <v>196</v>
      </c>
      <c r="E20" s="32" t="s">
        <v>139</v>
      </c>
      <c r="F20" s="32" t="s">
        <v>139</v>
      </c>
      <c r="G20" s="12">
        <v>10</v>
      </c>
      <c r="H20" s="23">
        <v>1</v>
      </c>
      <c r="I20" s="12">
        <f t="shared" si="2"/>
        <v>10</v>
      </c>
      <c r="J20" s="12"/>
    </row>
    <row r="21" s="2" customFormat="1" ht="24" customHeight="1" spans="1:10">
      <c r="A21" s="30"/>
      <c r="B21" s="36"/>
      <c r="C21" s="12" t="s">
        <v>59</v>
      </c>
      <c r="D21" s="12" t="s">
        <v>197</v>
      </c>
      <c r="E21" s="32" t="s">
        <v>139</v>
      </c>
      <c r="F21" s="32" t="s">
        <v>139</v>
      </c>
      <c r="G21" s="12">
        <v>10</v>
      </c>
      <c r="H21" s="23">
        <v>1</v>
      </c>
      <c r="I21" s="12">
        <f t="shared" si="2"/>
        <v>10</v>
      </c>
      <c r="J21" s="12"/>
    </row>
    <row r="22" s="2" customFormat="1" ht="19" customHeight="1" spans="1:10">
      <c r="A22" s="30"/>
      <c r="B22" s="33" t="s">
        <v>62</v>
      </c>
      <c r="C22" s="31" t="s">
        <v>63</v>
      </c>
      <c r="D22" s="12" t="s">
        <v>198</v>
      </c>
      <c r="E22" s="32" t="s">
        <v>122</v>
      </c>
      <c r="F22" s="32" t="s">
        <v>123</v>
      </c>
      <c r="G22" s="12">
        <v>10</v>
      </c>
      <c r="H22" s="23">
        <v>1</v>
      </c>
      <c r="I22" s="12">
        <f t="shared" si="2"/>
        <v>10</v>
      </c>
      <c r="J22" s="12"/>
    </row>
    <row r="23" s="2" customFormat="1" ht="20" customHeight="1" spans="1:10">
      <c r="A23" s="30"/>
      <c r="B23" s="36"/>
      <c r="C23" s="36"/>
      <c r="D23" s="12"/>
      <c r="E23" s="29"/>
      <c r="F23" s="29"/>
      <c r="G23" s="12"/>
      <c r="H23" s="23"/>
      <c r="I23" s="12">
        <f t="shared" si="2"/>
        <v>0</v>
      </c>
      <c r="J23" s="12"/>
    </row>
    <row r="24" s="2" customFormat="1" ht="23" customHeight="1" spans="1:10">
      <c r="A24" s="37" t="s">
        <v>66</v>
      </c>
      <c r="B24" s="38"/>
      <c r="C24" s="39" t="s">
        <v>67</v>
      </c>
      <c r="D24" s="40"/>
      <c r="E24" s="40"/>
      <c r="F24" s="40"/>
      <c r="G24" s="39"/>
      <c r="H24" s="41"/>
      <c r="I24" s="39"/>
      <c r="J24" s="39"/>
    </row>
    <row r="25" s="3" customFormat="1" ht="24" customHeight="1" spans="1:10">
      <c r="A25" s="37" t="s">
        <v>68</v>
      </c>
      <c r="B25" s="38"/>
      <c r="C25" s="39"/>
      <c r="D25" s="40"/>
      <c r="E25" s="40"/>
      <c r="F25" s="40"/>
      <c r="G25" s="39"/>
      <c r="H25" s="41"/>
      <c r="I25" s="39"/>
      <c r="J25" s="39"/>
    </row>
    <row r="26" s="3" customFormat="1" ht="24" customHeight="1" spans="1:10">
      <c r="A26" s="37" t="s">
        <v>69</v>
      </c>
      <c r="B26" s="38"/>
      <c r="C26" s="39"/>
      <c r="D26" s="40"/>
      <c r="E26" s="40"/>
      <c r="F26" s="40"/>
      <c r="G26" s="39"/>
      <c r="H26" s="41"/>
      <c r="I26" s="39"/>
      <c r="J26" s="39"/>
    </row>
    <row r="27" s="4" customFormat="1" ht="21" customHeight="1" spans="1:10">
      <c r="A27" s="42" t="s">
        <v>70</v>
      </c>
      <c r="B27" s="42"/>
      <c r="C27" s="43" t="s">
        <v>143</v>
      </c>
      <c r="D27" s="43"/>
      <c r="E27" s="43"/>
      <c r="F27" s="43"/>
      <c r="G27" s="43" t="s">
        <v>72</v>
      </c>
      <c r="H27" s="43"/>
      <c r="I27" s="43"/>
      <c r="J27" s="43"/>
    </row>
    <row r="28" s="4" customFormat="1" ht="9" customHeight="1" spans="1:10">
      <c r="A28" s="42"/>
      <c r="B28" s="42"/>
      <c r="C28" s="44"/>
      <c r="D28" s="44"/>
      <c r="E28" s="44"/>
      <c r="F28" s="44"/>
      <c r="G28" s="44"/>
      <c r="H28" s="44"/>
      <c r="I28" s="44"/>
      <c r="J28" s="44"/>
    </row>
    <row r="29" s="4" customFormat="1" ht="16" customHeight="1" spans="1:10">
      <c r="A29" s="45" t="s">
        <v>73</v>
      </c>
      <c r="B29" s="45"/>
      <c r="C29" s="46"/>
      <c r="D29" s="46"/>
      <c r="E29" s="46"/>
      <c r="F29" s="46"/>
      <c r="G29" s="46"/>
      <c r="H29" s="42"/>
      <c r="I29" s="46"/>
      <c r="J29" s="46"/>
    </row>
    <row r="30" s="1" customFormat="1" ht="24" customHeight="1" spans="1:10">
      <c r="A30" s="47" t="s">
        <v>74</v>
      </c>
      <c r="B30" s="47"/>
      <c r="C30" s="47"/>
      <c r="D30" s="47"/>
      <c r="E30" s="47"/>
      <c r="F30" s="47"/>
      <c r="G30" s="47"/>
      <c r="H30" s="48"/>
      <c r="I30" s="47"/>
      <c r="J30" s="47"/>
    </row>
    <row r="31" s="1" customFormat="1" ht="16" customHeight="1" spans="1:1">
      <c r="A31" s="2" t="s">
        <v>75</v>
      </c>
    </row>
    <row r="32" s="1" customFormat="1" ht="24" customHeight="1" spans="1:10">
      <c r="A32" s="49" t="s">
        <v>76</v>
      </c>
      <c r="B32" s="49"/>
      <c r="C32" s="49"/>
      <c r="D32" s="49"/>
      <c r="E32" s="49"/>
      <c r="F32" s="49"/>
      <c r="G32" s="49"/>
      <c r="H32" s="49"/>
      <c r="I32" s="49"/>
      <c r="J32" s="49"/>
    </row>
    <row r="33" s="1" customFormat="1" ht="18" customHeight="1" spans="1:10">
      <c r="A33" s="49" t="s">
        <v>77</v>
      </c>
      <c r="B33" s="50"/>
      <c r="C33" s="50"/>
      <c r="D33" s="50"/>
      <c r="E33" s="50"/>
      <c r="F33" s="50"/>
      <c r="G33" s="50"/>
      <c r="H33" s="50"/>
      <c r="I33" s="50"/>
      <c r="J33" s="50"/>
    </row>
    <row r="34" s="1" customFormat="1" ht="16" customHeight="1" spans="1:10">
      <c r="A34" s="2" t="s">
        <v>78</v>
      </c>
      <c r="B34" s="2"/>
      <c r="C34" s="2"/>
      <c r="D34" s="2"/>
      <c r="E34" s="2"/>
      <c r="F34" s="2"/>
      <c r="G34" s="2"/>
      <c r="H34" s="51"/>
      <c r="I34" s="2"/>
      <c r="J34" s="2"/>
    </row>
    <row r="35" s="1" customFormat="1" ht="16" customHeight="1" spans="1:10">
      <c r="A35" s="2" t="s">
        <v>79</v>
      </c>
      <c r="B35" s="2"/>
      <c r="C35" s="2"/>
      <c r="D35" s="2"/>
      <c r="E35" s="2"/>
      <c r="F35" s="2"/>
      <c r="G35" s="2"/>
      <c r="H35" s="51"/>
      <c r="I35" s="2"/>
      <c r="J35" s="2"/>
    </row>
  </sheetData>
  <mergeCells count="3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4:B24"/>
    <mergeCell ref="C24:J24"/>
    <mergeCell ref="A25:B25"/>
    <mergeCell ref="C25:J25"/>
    <mergeCell ref="A26:B26"/>
    <mergeCell ref="C26:J26"/>
    <mergeCell ref="A27:B27"/>
    <mergeCell ref="A30:J30"/>
    <mergeCell ref="A32:J32"/>
    <mergeCell ref="A33:J33"/>
    <mergeCell ref="A13:A23"/>
    <mergeCell ref="B14:B17"/>
    <mergeCell ref="B18:B21"/>
    <mergeCell ref="B22:B23"/>
    <mergeCell ref="C22:C23"/>
    <mergeCell ref="A6:B10"/>
    <mergeCell ref="A11:B12"/>
  </mergeCells>
  <printOptions horizontalCentered="1"/>
  <pageMargins left="0.511805555555556" right="0.314583333333333" top="0.802777777777778" bottom="0.60625"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42</vt:i4>
      </vt:variant>
    </vt:vector>
  </HeadingPairs>
  <TitlesOfParts>
    <vt:vector size="42" baseType="lpstr">
      <vt:lpstr>研究所</vt:lpstr>
      <vt:lpstr>技术支撑</vt:lpstr>
      <vt:lpstr>科研</vt:lpstr>
      <vt:lpstr>吉园蔬菜</vt:lpstr>
      <vt:lpstr>20智慧农业</vt:lpstr>
      <vt:lpstr>农民培育</vt:lpstr>
      <vt:lpstr>仓储</vt:lpstr>
      <vt:lpstr>20仓储</vt:lpstr>
      <vt:lpstr>智慧</vt:lpstr>
      <vt:lpstr>基层农技</vt:lpstr>
      <vt:lpstr>19农技推广</vt:lpstr>
      <vt:lpstr>水产</vt:lpstr>
      <vt:lpstr>监督抽查</vt:lpstr>
      <vt:lpstr>禁捕</vt:lpstr>
      <vt:lpstr>宅基地</vt:lpstr>
      <vt:lpstr>有毒</vt:lpstr>
      <vt:lpstr>例行检测</vt:lpstr>
      <vt:lpstr>两品一标</vt:lpstr>
      <vt:lpstr>农机购置</vt:lpstr>
      <vt:lpstr>社会化服务</vt:lpstr>
      <vt:lpstr>19清产核资</vt:lpstr>
      <vt:lpstr>三变</vt:lpstr>
      <vt:lpstr>政策保险</vt:lpstr>
      <vt:lpstr>20产油大县</vt:lpstr>
      <vt:lpstr>实际种粮</vt:lpstr>
      <vt:lpstr>耕地地力</vt:lpstr>
      <vt:lpstr>19高山茶</vt:lpstr>
      <vt:lpstr>20有机肥</vt:lpstr>
      <vt:lpstr>20生猪</vt:lpstr>
      <vt:lpstr>瑞云辣椒</vt:lpstr>
      <vt:lpstr>瑞云榨菜</vt:lpstr>
      <vt:lpstr>20丝绸</vt:lpstr>
      <vt:lpstr>马铃薯</vt:lpstr>
      <vt:lpstr>龙头</vt:lpstr>
      <vt:lpstr>脱贫培训</vt:lpstr>
      <vt:lpstr>人居经费</vt:lpstr>
      <vt:lpstr>原农</vt:lpstr>
      <vt:lpstr>营销</vt:lpstr>
      <vt:lpstr>19庙树农田</vt:lpstr>
      <vt:lpstr>21农田</vt:lpstr>
      <vt:lpstr>融合</vt:lpstr>
      <vt:lpstr>公用品牌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Administrator</cp:lastModifiedBy>
  <dcterms:created xsi:type="dcterms:W3CDTF">2021-05-08T03:11:00Z</dcterms:created>
  <dcterms:modified xsi:type="dcterms:W3CDTF">2022-08-31T02:35:33Z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