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30" windowHeight="7990" firstSheet="0" activeTab="0"/>
  </bookViews>
  <sheets>
    <sheet name="部门收支总体情况表" sheetId="1" r:id="rId1"/>
    <sheet name="表2-部门收入总体情况表" sheetId="2" r:id="rId2"/>
    <sheet name="表3-部门支出总体情况表" sheetId="3" r:id="rId3"/>
    <sheet name="财政拨款收支总体情况表" sheetId="4" r:id="rId4"/>
    <sheet name="表5-一般公共预算财政拨款支出情况表" sheetId="5" r:id="rId5"/>
    <sheet name="表6-一般公共预算财政拨款基本支出情况表" sheetId="6" r:id="rId6"/>
    <sheet name="表7-一般公共预算“三公”经费支出情况表" sheetId="7" r:id="rId7"/>
    <sheet name="表8-政府性基金预算支出情况表" sheetId="8" r:id="rId8"/>
  </sheets>
  <definedNames>
    <definedName name="AUTO_ACTIVATE" hidden="1">'Macro1'!$A$2</definedName>
    <definedName name="AUTO_ACTIVATE" localSheetId="0" hidden="1">'Macro1'!$A$2</definedName>
    <definedName name="AUTO_ACTIVATE" localSheetId="3" hidden="1">'Macro1'!$A$2</definedName>
    <definedName name="_xlnm.Print_Area" localSheetId="1">'表2-部门收入总体情况表'!$A$1:$M$24</definedName>
    <definedName name="_xlnm.Print_Titles" localSheetId="5">'表6-一般公共预算财政拨款基本支出情况表'!$1:$5</definedName>
  </definedNames>
  <calcPr fullCalcOnLoad="1"/>
</workbook>
</file>

<file path=xl/sharedStrings.xml><?xml version="1.0" encoding="utf-8"?>
<sst xmlns="http://schemas.openxmlformats.org/spreadsheetml/2006/main" count="455" uniqueCount="216">
  <si>
    <t>重庆市武隆区财政局2018年部门收支总体情况表</t>
  </si>
  <si>
    <t>表1</t>
  </si>
  <si>
    <t/>
  </si>
  <si>
    <t>单位：万元</t>
  </si>
  <si>
    <t>收入</t>
  </si>
  <si>
    <t>支出</t>
  </si>
  <si>
    <t>项目</t>
  </si>
  <si>
    <t>金额</t>
  </si>
  <si>
    <t>功能科目</t>
  </si>
  <si>
    <t>本年收入</t>
  </si>
  <si>
    <t>一、一般公共服务</t>
  </si>
  <si>
    <r>
      <t xml:space="preserve">  </t>
    </r>
    <r>
      <rPr>
        <sz val="12"/>
        <rFont val="宋体"/>
        <family val="0"/>
      </rPr>
      <t>一般公共预算拨款收入</t>
    </r>
  </si>
  <si>
    <t>二、外交</t>
  </si>
  <si>
    <t xml:space="preserve">  政府性基金预算拨款收入</t>
  </si>
  <si>
    <t>三、国防</t>
  </si>
  <si>
    <t xml:space="preserve">  国有资本经营预算拨款收入</t>
  </si>
  <si>
    <t>四、公共安全</t>
  </si>
  <si>
    <t xml:space="preserve">  事业收入</t>
  </si>
  <si>
    <t>五、教育</t>
  </si>
  <si>
    <t xml:space="preserve">  事业单位经营收入</t>
  </si>
  <si>
    <t>六、科学技术</t>
  </si>
  <si>
    <t xml:space="preserve">  其他收入</t>
  </si>
  <si>
    <t>七、文化体育与传媒</t>
  </si>
  <si>
    <t>八、社会保障和就业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</si>
  <si>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</si>
  <si>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</si>
  <si>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</si>
  <si>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</si>
  <si>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</si>
  <si>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</si>
  <si>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</si>
  <si>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</si>
  <si>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十七、金融监管等事务支出</t>
  </si>
  <si>
    <t>十八、援助其他地区支出</t>
  </si>
  <si>
    <t>十九、国土资源气象等事务</t>
  </si>
  <si>
    <t>二十、住房保障支出</t>
  </si>
  <si>
    <t>二十二、粮油物资储备事务</t>
  </si>
  <si>
    <t>二十三、预备费</t>
  </si>
  <si>
    <t>二十四、国有资本经营预算支出</t>
  </si>
  <si>
    <t>二十五、其他支出</t>
  </si>
  <si>
    <t>二十六、转移性支出</t>
  </si>
  <si>
    <t>二十七、债务还本支出</t>
  </si>
  <si>
    <t>上年结转</t>
  </si>
  <si>
    <t>二十八、债务付息支出</t>
  </si>
  <si>
    <t xml:space="preserve">  财政上年结转</t>
  </si>
  <si>
    <t>二十九、债务发行费用支出</t>
  </si>
  <si>
    <t xml:space="preserve">  部门上年结转</t>
  </si>
  <si>
    <t>收入总计</t>
  </si>
  <si>
    <t>支出总计</t>
  </si>
  <si>
    <t>重庆市武隆区财政局2018年部门收入总体情况表</t>
  </si>
  <si>
    <r>
      <t>表</t>
    </r>
    <r>
      <rPr>
        <sz val="10"/>
        <rFont val="Arial"/>
        <family val="2"/>
      </rPr>
      <t>2</t>
    </r>
  </si>
  <si>
    <t>万元</t>
  </si>
  <si>
    <t>单位编码</t>
  </si>
  <si>
    <t>单位名称</t>
  </si>
  <si>
    <t>科目</t>
  </si>
  <si>
    <t>合计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</si>
  <si>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</si>
  <si>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</si>
  <si>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</si>
  <si>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</si>
  <si>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</si>
  <si>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</si>
  <si>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科目编码</t>
  </si>
  <si>
    <t>科目名称</t>
  </si>
  <si>
    <t>113001</t>
  </si>
  <si>
    <t>重庆市武隆区财政局(本级)</t>
  </si>
  <si>
    <t>201</t>
  </si>
  <si>
    <t>一般公共服务支出</t>
  </si>
  <si>
    <t xml:space="preserve">  20106</t>
  </si>
  <si>
    <t xml:space="preserve">  财政事务</t>
  </si>
  <si>
    <t xml:space="preserve">    2010601</t>
  </si>
  <si>
    <t xml:space="preserve">    行政运行</t>
  </si>
  <si>
    <t xml:space="preserve">    2010602</t>
  </si>
  <si>
    <t xml:space="preserve">    一般行政管理事务</t>
  </si>
  <si>
    <t xml:space="preserve">    2010650</t>
  </si>
  <si>
    <t xml:space="preserve">    事业运行</t>
  </si>
  <si>
    <t xml:space="preserve">    2010699</t>
  </si>
  <si>
    <t xml:space="preserve">    其他财政事务支出</t>
  </si>
  <si>
    <t>208</t>
  </si>
  <si>
    <t>社会保障和就业支出</t>
  </si>
  <si>
    <t xml:space="preserve">  20805</t>
  </si>
  <si>
    <t xml:space="preserve">  行政事业单位离退休</t>
  </si>
  <si>
    <t xml:space="preserve">    2080501</t>
  </si>
  <si>
    <t xml:space="preserve">    归口管理的行政单位离退休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</si>
  <si>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</si>
  <si>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</si>
  <si>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</si>
  <si>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</si>
  <si>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>210</t>
  </si>
  <si>
    <t>医疗卫生与计划生育支出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</si>
  <si>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</si>
  <si>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</si>
  <si>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</si>
  <si>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</si>
  <si>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</si>
  <si>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</si>
  <si>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</si>
  <si>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</si>
  <si>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</si>
  <si>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</si>
  <si>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重庆市武隆区财政局部门支出总体情况表</t>
  </si>
  <si>
    <t>表3</t>
  </si>
  <si>
    <t>基本支出</t>
  </si>
  <si>
    <t>项目支出</t>
  </si>
  <si>
    <t>事业单位经营支出</t>
  </si>
  <si>
    <t>本级项目</t>
  </si>
  <si>
    <t>上级项目</t>
  </si>
  <si>
    <t>重庆市武隆区财政局</t>
  </si>
  <si>
    <t>一般公共服务</t>
  </si>
  <si>
    <t>财政事务</t>
  </si>
  <si>
    <t>2010601</t>
  </si>
  <si>
    <t>行政运行</t>
  </si>
  <si>
    <t>2010602</t>
  </si>
  <si>
    <t>一般行政管理事务</t>
  </si>
  <si>
    <t>2010650</t>
  </si>
  <si>
    <t>事业运行</t>
  </si>
  <si>
    <t>2010699</t>
  </si>
  <si>
    <t>其他财政事务支出</t>
  </si>
  <si>
    <t>社会保障和</t>
  </si>
  <si>
    <t>行政单位离退休</t>
  </si>
  <si>
    <t>2080501</t>
  </si>
  <si>
    <t>归口管理的行政单位离退休</t>
  </si>
  <si>
    <t>2080505</t>
  </si>
  <si>
    <t>机关事业单位基本养老保险缴费支出</t>
  </si>
  <si>
    <t>2080506</t>
  </si>
  <si>
    <t>机关事业单位职业年金缴费支出</t>
  </si>
  <si>
    <t>医疗卫生</t>
  </si>
  <si>
    <t>行政事业单位医疗</t>
  </si>
  <si>
    <t>2101101</t>
  </si>
  <si>
    <t>行政单位医疗</t>
  </si>
  <si>
    <t>住房改革支出</t>
  </si>
  <si>
    <t>2210201</t>
  </si>
  <si>
    <t>住房公积金</t>
  </si>
  <si>
    <t>重庆市武隆区财政局2018年财政拨款收支总体情况表</t>
  </si>
  <si>
    <t>一般公共预算财政拨款</t>
  </si>
  <si>
    <t>政府性基金预算财政拨款</t>
  </si>
  <si>
    <t>国有资本经营预算财政拨款</t>
  </si>
  <si>
    <t xml:space="preserve">  一般公共预算拨款</t>
  </si>
  <si>
    <t xml:space="preserve">  政府性基金预算拨款</t>
  </si>
  <si>
    <t xml:space="preserve">  国有资本经营预算拨款</t>
  </si>
  <si>
    <t>二十一、粮油物资储备事务</t>
  </si>
  <si>
    <t>二十二、国有资本经营预算支出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</si>
  <si>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</si>
  <si>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</si>
  <si>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</si>
  <si>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</si>
  <si>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</si>
  <si>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重庆市武隆区财政局2018年一般公共预算财政拨款支出情况表</t>
  </si>
  <si>
    <t>表5</t>
  </si>
  <si>
    <t>功能分类科目</t>
  </si>
  <si>
    <t>2017年预算数</t>
  </si>
  <si>
    <t>2018年预算数</t>
  </si>
  <si>
    <t>小计</t>
  </si>
  <si>
    <t>本级支出</t>
  </si>
  <si>
    <t>上级支出</t>
  </si>
  <si>
    <t>2010604</t>
  </si>
  <si>
    <t>预算改革业务</t>
  </si>
  <si>
    <t>2010606</t>
  </si>
  <si>
    <t>财政监察</t>
  </si>
  <si>
    <t>205</t>
  </si>
  <si>
    <t>教育支出</t>
  </si>
  <si>
    <t>进修与培训</t>
  </si>
  <si>
    <t>2050803</t>
  </si>
  <si>
    <t>培训支出</t>
  </si>
  <si>
    <t>社会保障和就业</t>
  </si>
  <si>
    <t>重庆市武隆区财政局2018年-一般公共预算财政拨款基本支出情况表</t>
  </si>
  <si>
    <t>表6</t>
  </si>
  <si>
    <t>经济分类科目</t>
  </si>
  <si>
    <t>2018年基本支出</t>
  </si>
  <si>
    <t>人员经费</t>
  </si>
  <si>
    <t>公用经费</t>
  </si>
  <si>
    <t>工资福利支出</t>
  </si>
  <si>
    <t>基本工资</t>
  </si>
  <si>
    <t>津贴补贴</t>
  </si>
  <si>
    <t>奖金</t>
  </si>
  <si>
    <t>绩效工资</t>
  </si>
  <si>
    <t>机关事业单位养老保险</t>
  </si>
  <si>
    <t>机关事业单位年金</t>
  </si>
  <si>
    <t>基本医疗保险</t>
  </si>
  <si>
    <t>公务员医疗补助</t>
  </si>
  <si>
    <t>其他社会保险缴费</t>
  </si>
  <si>
    <t>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</si>
  <si>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</si>
  <si>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</si>
  <si>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</si>
  <si>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</si>
  <si>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</si>
  <si>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</si>
  <si>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</si>
  <si>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物业管理费</t>
  </si>
  <si>
    <t>差旅费</t>
  </si>
  <si>
    <t>维修（护）费</t>
  </si>
  <si>
    <t>会议费</t>
  </si>
  <si>
    <t>培训费</t>
  </si>
  <si>
    <t>公务接待费</t>
  </si>
  <si>
    <t>劳务费</t>
  </si>
  <si>
    <t>工会经费</t>
  </si>
  <si>
    <t>福利费</t>
  </si>
  <si>
    <t>公务用车运行维护费</t>
  </si>
  <si>
    <t>其他交通费</t>
  </si>
  <si>
    <t>其他商品和服务支出</t>
  </si>
  <si>
    <t>对个人和家庭的补助</t>
  </si>
  <si>
    <t>离休费</t>
  </si>
  <si>
    <t>抚恤金</t>
  </si>
  <si>
    <t>生活补助</t>
  </si>
  <si>
    <t>医疗费补助</t>
  </si>
  <si>
    <t>奖励金</t>
  </si>
  <si>
    <t>其他对个人和家庭的补助</t>
  </si>
  <si>
    <t>重庆市武隆区财政局2018年一般公共预算“三公”经费支出情况表</t>
  </si>
  <si>
    <t>表7</t>
  </si>
  <si>
    <t>因公出国 （境）费</t>
  </si>
  <si>
    <t>公务用车购置及运行费</t>
  </si>
  <si>
    <t>公务用车购置费</t>
  </si>
  <si>
    <t>重庆市武隆区财政局2018年政府性基金预算支出情况表</t>
  </si>
  <si>
    <t>表8</t>
  </si>
  <si>
    <t>本年政府性基金预算财政拨款支出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</si>
</sst>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#.00"/>
    <numFmt numFmtId="178" formatCode="#"/>
  </numFmts>
  <fonts count="50">
    <font>
      <sz val="10"/>
      <name val="Arial"/>
      <family val="2"/>
    </font>
    <font>
      <sz val="11"/>
      <name val="宋体"/>
      <family val="0"/>
    </font>
    <font>
      <b/>
      <sz val="14"/>
      <name val="黑体"/>
      <family val="3"/>
    </font>
    <font>
      <sz val="10"/>
      <name val="宋体"/>
      <family val="0"/>
    </font>
    <font>
      <b/>
      <sz val="10"/>
      <name val="Arial"/>
      <family val="2"/>
    </font>
    <font>
      <sz val="12"/>
      <name val="Arial"/>
      <family val="2"/>
    </font>
    <font>
      <b/>
      <sz val="10"/>
      <name val="宋体"/>
      <family val="0"/>
    </font>
    <font>
      <sz val="10"/>
      <color indexed="10"/>
      <name val="宋体"/>
      <family val="0"/>
    </font>
    <font>
      <sz val="14"/>
      <name val="Arial"/>
      <family val="2"/>
    </font>
    <font>
      <sz val="10"/>
      <name val="Times New Roman"/>
      <family val="1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5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NumberFormat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27" fillId="0" borderId="0">
      <alignment vertical="center"/>
      <protection/>
    </xf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 applyNumberFormat="0" applyFont="0" applyFill="0" applyBorder="0" applyAlignment="0" applyProtection="0"/>
  </cellStyleXfs>
  <cellXfs count="87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 vertical="center" wrapText="1" shrinkToFit="1"/>
    </xf>
    <xf numFmtId="0" fontId="3" fillId="0" borderId="0" xfId="0" applyNumberFormat="1" applyFont="1" applyFill="1" applyBorder="1" applyAlignment="1">
      <alignment horizontal="left" vertical="center"/>
    </xf>
    <xf numFmtId="0" fontId="3" fillId="33" borderId="9" xfId="0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wrapText="1" shrinkToFit="1"/>
    </xf>
    <xf numFmtId="0" fontId="3" fillId="33" borderId="11" xfId="0" applyFont="1" applyFill="1" applyBorder="1" applyAlignment="1">
      <alignment horizontal="center" vertical="center" wrapText="1" shrinkToFit="1"/>
    </xf>
    <xf numFmtId="0" fontId="3" fillId="33" borderId="12" xfId="0" applyFont="1" applyFill="1" applyBorder="1" applyAlignment="1">
      <alignment horizontal="center" vertical="center" wrapText="1" shrinkToFit="1"/>
    </xf>
    <xf numFmtId="0" fontId="3" fillId="33" borderId="13" xfId="0" applyFont="1" applyFill="1" applyBorder="1" applyAlignment="1">
      <alignment horizontal="center" vertical="center" wrapText="1" shrinkToFit="1"/>
    </xf>
    <xf numFmtId="0" fontId="3" fillId="33" borderId="14" xfId="0" applyFont="1" applyFill="1" applyBorder="1" applyAlignment="1">
      <alignment horizontal="center" vertical="center" wrapText="1" shrinkToFit="1"/>
    </xf>
    <xf numFmtId="0" fontId="3" fillId="33" borderId="15" xfId="0" applyNumberFormat="1" applyFont="1" applyFill="1" applyBorder="1" applyAlignment="1">
      <alignment horizontal="center" vertical="center" wrapText="1" shrinkToFit="1"/>
    </xf>
    <xf numFmtId="0" fontId="3" fillId="0" borderId="16" xfId="0" applyNumberFormat="1" applyFont="1" applyFill="1" applyBorder="1" applyAlignment="1">
      <alignment horizontal="left" vertical="center" shrinkToFit="1"/>
    </xf>
    <xf numFmtId="0" fontId="0" fillId="0" borderId="16" xfId="0" applyNumberFormat="1" applyFont="1" applyFill="1" applyBorder="1" applyAlignment="1">
      <alignment/>
    </xf>
    <xf numFmtId="0" fontId="3" fillId="0" borderId="16" xfId="0" applyNumberFormat="1" applyFont="1" applyFill="1" applyBorder="1" applyAlignment="1">
      <alignment/>
    </xf>
    <xf numFmtId="0" fontId="3" fillId="0" borderId="16" xfId="0" applyNumberFormat="1" applyFont="1" applyFill="1" applyBorder="1" applyAlignment="1">
      <alignment horizontal="center" vertical="center" shrinkToFit="1"/>
    </xf>
    <xf numFmtId="0" fontId="0" fillId="0" borderId="16" xfId="0" applyNumberFormat="1" applyFont="1" applyFill="1" applyBorder="1" applyAlignment="1">
      <alignment horizontal="left"/>
    </xf>
    <xf numFmtId="0" fontId="3" fillId="0" borderId="16" xfId="0" applyNumberFormat="1" applyFont="1" applyFill="1" applyBorder="1" applyAlignment="1">
      <alignment horizontal="left"/>
    </xf>
    <xf numFmtId="0" fontId="0" fillId="0" borderId="16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center" vertical="center"/>
    </xf>
    <xf numFmtId="0" fontId="3" fillId="33" borderId="18" xfId="0" applyNumberFormat="1" applyFont="1" applyFill="1" applyBorder="1" applyAlignment="1">
      <alignment horizontal="center" vertical="center" wrapText="1" shrinkToFit="1"/>
    </xf>
    <xf numFmtId="0" fontId="4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wrapText="1" shrinkToFit="1"/>
    </xf>
    <xf numFmtId="0" fontId="3" fillId="33" borderId="11" xfId="0" applyFont="1" applyFill="1" applyBorder="1" applyAlignment="1">
      <alignment horizontal="center" vertical="center" wrapText="1" shrinkToFit="1"/>
    </xf>
    <xf numFmtId="0" fontId="3" fillId="33" borderId="12" xfId="0" applyFont="1" applyFill="1" applyBorder="1" applyAlignment="1">
      <alignment horizontal="center" vertical="center" wrapText="1" shrinkToFit="1"/>
    </xf>
    <xf numFmtId="0" fontId="3" fillId="33" borderId="19" xfId="0" applyFont="1" applyFill="1" applyBorder="1" applyAlignment="1">
      <alignment horizontal="center" vertical="center" wrapText="1" shrinkToFit="1"/>
    </xf>
    <xf numFmtId="0" fontId="3" fillId="33" borderId="18" xfId="0" applyNumberFormat="1" applyFont="1" applyFill="1" applyBorder="1" applyAlignment="1">
      <alignment horizontal="center" vertical="center" wrapText="1" shrinkToFit="1"/>
    </xf>
    <xf numFmtId="0" fontId="6" fillId="0" borderId="15" xfId="0" applyNumberFormat="1" applyFont="1" applyFill="1" applyBorder="1" applyAlignment="1">
      <alignment horizontal="left" vertical="center" shrinkToFit="1"/>
    </xf>
    <xf numFmtId="43" fontId="6" fillId="0" borderId="15" xfId="0" applyNumberFormat="1" applyFont="1" applyFill="1" applyBorder="1" applyAlignment="1">
      <alignment horizontal="left" vertical="center" shrinkToFit="1"/>
    </xf>
    <xf numFmtId="0" fontId="4" fillId="0" borderId="16" xfId="0" applyNumberFormat="1" applyFont="1" applyFill="1" applyBorder="1" applyAlignment="1">
      <alignment horizontal="left"/>
    </xf>
    <xf numFmtId="0" fontId="6" fillId="0" borderId="16" xfId="0" applyNumberFormat="1" applyFont="1" applyFill="1" applyBorder="1" applyAlignment="1">
      <alignment horizontal="left"/>
    </xf>
    <xf numFmtId="0" fontId="6" fillId="0" borderId="16" xfId="0" applyNumberFormat="1" applyFont="1" applyFill="1" applyBorder="1" applyAlignment="1">
      <alignment horizontal="left" vertical="center" shrinkToFit="1"/>
    </xf>
    <xf numFmtId="43" fontId="4" fillId="0" borderId="16" xfId="0" applyNumberFormat="1" applyFont="1" applyFill="1" applyBorder="1" applyAlignment="1">
      <alignment/>
    </xf>
    <xf numFmtId="0" fontId="4" fillId="0" borderId="16" xfId="0" applyNumberFormat="1" applyFont="1" applyFill="1" applyBorder="1" applyAlignment="1">
      <alignment/>
    </xf>
    <xf numFmtId="0" fontId="3" fillId="0" borderId="16" xfId="64" applyNumberFormat="1" applyFont="1" applyFill="1" applyBorder="1" applyAlignment="1">
      <alignment vertical="center" shrinkToFit="1"/>
    </xf>
    <xf numFmtId="43" fontId="0" fillId="0" borderId="16" xfId="0" applyNumberFormat="1" applyFont="1" applyFill="1" applyBorder="1" applyAlignment="1">
      <alignment/>
    </xf>
    <xf numFmtId="43" fontId="3" fillId="0" borderId="16" xfId="44" applyNumberFormat="1" applyFont="1" applyBorder="1">
      <alignment vertical="center"/>
      <protection/>
    </xf>
    <xf numFmtId="0" fontId="3" fillId="0" borderId="16" xfId="0" applyNumberFormat="1" applyFont="1" applyFill="1" applyBorder="1" applyAlignment="1">
      <alignment vertical="center" shrinkToFit="1"/>
    </xf>
    <xf numFmtId="43" fontId="3" fillId="0" borderId="16" xfId="44" applyNumberFormat="1" applyFont="1" applyFill="1" applyBorder="1">
      <alignment vertical="center"/>
      <protection/>
    </xf>
    <xf numFmtId="0" fontId="3" fillId="0" borderId="16" xfId="44" applyFont="1" applyBorder="1" applyAlignment="1">
      <alignment vertical="center" wrapText="1"/>
      <protection/>
    </xf>
    <xf numFmtId="0" fontId="6" fillId="0" borderId="16" xfId="64" applyNumberFormat="1" applyFont="1" applyFill="1" applyBorder="1" applyAlignment="1">
      <alignment vertical="center" shrinkToFit="1"/>
    </xf>
    <xf numFmtId="43" fontId="3" fillId="33" borderId="16" xfId="44" applyNumberFormat="1" applyFont="1" applyFill="1" applyBorder="1">
      <alignment vertical="center"/>
      <protection/>
    </xf>
    <xf numFmtId="43" fontId="7" fillId="0" borderId="16" xfId="44" applyNumberFormat="1" applyFont="1" applyFill="1" applyBorder="1">
      <alignment vertical="center"/>
      <protection/>
    </xf>
    <xf numFmtId="0" fontId="6" fillId="0" borderId="16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3" fillId="33" borderId="16" xfId="0" applyFont="1" applyFill="1" applyBorder="1" applyAlignment="1">
      <alignment horizontal="center" vertical="center" wrapText="1" shrinkToFit="1"/>
    </xf>
    <xf numFmtId="0" fontId="3" fillId="33" borderId="16" xfId="0" applyNumberFormat="1" applyFont="1" applyFill="1" applyBorder="1" applyAlignment="1">
      <alignment horizontal="center" vertical="center" wrapText="1" shrinkToFit="1"/>
    </xf>
    <xf numFmtId="176" fontId="6" fillId="0" borderId="16" xfId="0" applyNumberFormat="1" applyFont="1" applyFill="1" applyBorder="1" applyAlignment="1">
      <alignment horizontal="left" vertical="center" shrinkToFit="1"/>
    </xf>
    <xf numFmtId="49" fontId="6" fillId="0" borderId="16" xfId="0" applyNumberFormat="1" applyFont="1" applyFill="1" applyBorder="1" applyAlignment="1">
      <alignment/>
    </xf>
    <xf numFmtId="49" fontId="3" fillId="0" borderId="16" xfId="0" applyNumberFormat="1" applyFont="1" applyFill="1" applyBorder="1" applyAlignment="1">
      <alignment/>
    </xf>
    <xf numFmtId="0" fontId="3" fillId="0" borderId="16" xfId="0" applyNumberFormat="1" applyFont="1" applyFill="1" applyBorder="1" applyAlignment="1">
      <alignment horizontal="left" vertical="center" shrinkToFit="1"/>
    </xf>
    <xf numFmtId="176" fontId="3" fillId="0" borderId="16" xfId="0" applyNumberFormat="1" applyFont="1" applyFill="1" applyBorder="1" applyAlignment="1">
      <alignment/>
    </xf>
    <xf numFmtId="4" fontId="3" fillId="0" borderId="16" xfId="0" applyNumberFormat="1" applyFont="1" applyFill="1" applyBorder="1" applyAlignment="1">
      <alignment/>
    </xf>
    <xf numFmtId="4" fontId="6" fillId="0" borderId="16" xfId="0" applyNumberFormat="1" applyFont="1" applyFill="1" applyBorder="1" applyAlignment="1">
      <alignment/>
    </xf>
    <xf numFmtId="0" fontId="8" fillId="33" borderId="10" xfId="0" applyFont="1" applyFill="1" applyBorder="1" applyAlignment="1">
      <alignment horizontal="center" vertical="center" wrapText="1" shrinkToFit="1"/>
    </xf>
    <xf numFmtId="0" fontId="8" fillId="33" borderId="11" xfId="0" applyFont="1" applyFill="1" applyBorder="1" applyAlignment="1">
      <alignment horizontal="center" vertical="center" wrapText="1" shrinkToFit="1"/>
    </xf>
    <xf numFmtId="0" fontId="8" fillId="33" borderId="12" xfId="0" applyFont="1" applyFill="1" applyBorder="1" applyAlignment="1">
      <alignment horizontal="center" vertical="center" wrapText="1" shrinkToFit="1"/>
    </xf>
    <xf numFmtId="0" fontId="8" fillId="33" borderId="18" xfId="0" applyFont="1" applyFill="1" applyBorder="1" applyAlignment="1">
      <alignment horizontal="center" vertical="center" wrapText="1" shrinkToFit="1"/>
    </xf>
    <xf numFmtId="0" fontId="5" fillId="33" borderId="18" xfId="0" applyFont="1" applyFill="1" applyBorder="1" applyAlignment="1">
      <alignment horizontal="left" vertical="center" wrapText="1" shrinkToFit="1"/>
    </xf>
    <xf numFmtId="177" fontId="3" fillId="0" borderId="18" xfId="0" applyNumberFormat="1" applyFont="1" applyBorder="1" applyAlignment="1">
      <alignment shrinkToFit="1"/>
    </xf>
    <xf numFmtId="178" fontId="3" fillId="0" borderId="18" xfId="0" applyNumberFormat="1" applyFont="1" applyBorder="1" applyAlignment="1">
      <alignment/>
    </xf>
    <xf numFmtId="0" fontId="5" fillId="33" borderId="18" xfId="0" applyFont="1" applyFill="1" applyBorder="1" applyAlignment="1">
      <alignment horizontal="right" vertical="center" wrapText="1" shrinkToFit="1"/>
    </xf>
    <xf numFmtId="0" fontId="5" fillId="33" borderId="18" xfId="0" applyFont="1" applyFill="1" applyBorder="1" applyAlignment="1">
      <alignment horizontal="center" vertical="center" wrapText="1" shrinkToFit="1"/>
    </xf>
    <xf numFmtId="0" fontId="3" fillId="33" borderId="16" xfId="0" applyFont="1" applyFill="1" applyBorder="1" applyAlignment="1">
      <alignment horizontal="center" vertical="center" wrapText="1" shrinkToFit="1"/>
    </xf>
    <xf numFmtId="0" fontId="3" fillId="33" borderId="16" xfId="0" applyNumberFormat="1" applyFont="1" applyFill="1" applyBorder="1" applyAlignment="1">
      <alignment horizontal="center" vertical="center" wrapText="1" shrinkToFit="1"/>
    </xf>
    <xf numFmtId="43" fontId="3" fillId="0" borderId="16" xfId="0" applyNumberFormat="1" applyFont="1" applyFill="1" applyBorder="1" applyAlignment="1">
      <alignment horizontal="center" vertical="center" shrinkToFit="1"/>
    </xf>
    <xf numFmtId="43" fontId="3" fillId="0" borderId="16" xfId="0" applyNumberFormat="1" applyFont="1" applyFill="1" applyBorder="1" applyAlignment="1">
      <alignment horizontal="left" vertical="center" shrinkToFit="1"/>
    </xf>
    <xf numFmtId="49" fontId="3" fillId="0" borderId="16" xfId="0" applyNumberFormat="1" applyFont="1" applyFill="1" applyBorder="1" applyAlignment="1">
      <alignment horizontal="left" vertical="center" shrinkToFit="1"/>
    </xf>
    <xf numFmtId="43" fontId="3" fillId="0" borderId="16" xfId="0" applyNumberFormat="1" applyFont="1" applyFill="1" applyBorder="1" applyAlignment="1">
      <alignment horizontal="left" wrapText="1"/>
    </xf>
    <xf numFmtId="49" fontId="3" fillId="0" borderId="16" xfId="22" applyNumberFormat="1" applyFont="1" applyFill="1" applyBorder="1" applyAlignment="1">
      <alignment horizontal="left" vertical="center" shrinkToFit="1"/>
    </xf>
    <xf numFmtId="43" fontId="3" fillId="0" borderId="16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left" vertical="center" shrinkToFit="1"/>
    </xf>
    <xf numFmtId="43" fontId="3" fillId="0" borderId="16" xfId="0" applyNumberFormat="1" applyFont="1" applyFill="1" applyBorder="1" applyAlignment="1">
      <alignment horizontal="left" vertical="center" shrinkToFit="1"/>
    </xf>
    <xf numFmtId="43" fontId="9" fillId="0" borderId="16" xfId="0" applyNumberFormat="1" applyFont="1" applyFill="1" applyBorder="1" applyAlignment="1">
      <alignment/>
    </xf>
    <xf numFmtId="49" fontId="0" fillId="0" borderId="16" xfId="0" applyNumberFormat="1" applyFont="1" applyFill="1" applyBorder="1" applyAlignment="1">
      <alignment horizontal="left"/>
    </xf>
    <xf numFmtId="43" fontId="3" fillId="0" borderId="16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0" fontId="3" fillId="33" borderId="19" xfId="0" applyFont="1" applyFill="1" applyBorder="1" applyAlignment="1">
      <alignment horizontal="center" vertical="center" wrapText="1" shrinkToFit="1"/>
    </xf>
    <xf numFmtId="0" fontId="3" fillId="0" borderId="18" xfId="0" applyNumberFormat="1" applyFont="1" applyFill="1" applyBorder="1" applyAlignment="1">
      <alignment horizontal="left" vertical="center" shrinkToFit="1"/>
    </xf>
    <xf numFmtId="4" fontId="3" fillId="0" borderId="18" xfId="0" applyNumberFormat="1" applyFont="1" applyFill="1" applyBorder="1" applyAlignment="1">
      <alignment/>
    </xf>
    <xf numFmtId="0" fontId="3" fillId="33" borderId="20" xfId="0" applyFont="1" applyFill="1" applyBorder="1" applyAlignment="1">
      <alignment horizontal="center" vertical="center" wrapText="1" shrinkToFit="1"/>
    </xf>
    <xf numFmtId="0" fontId="3" fillId="33" borderId="21" xfId="0" applyFont="1" applyFill="1" applyBorder="1" applyAlignment="1">
      <alignment horizontal="center" vertical="center" wrapText="1" shrinkToFit="1"/>
    </xf>
    <xf numFmtId="0" fontId="3" fillId="33" borderId="22" xfId="0" applyFont="1" applyFill="1" applyBorder="1" applyAlignment="1">
      <alignment horizontal="center" vertical="center" wrapText="1" shrinkToFit="1"/>
    </xf>
    <xf numFmtId="0" fontId="3" fillId="33" borderId="23" xfId="0" applyFont="1" applyFill="1" applyBorder="1" applyAlignment="1">
      <alignment horizontal="center" vertical="center" wrapText="1" shrinkToFi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_Sheet2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workbookViewId="0" topLeftCell="A7">
      <selection activeCell="A7" sqref="A7"/>
    </sheetView>
  </sheetViews>
  <sheetFormatPr defaultColWidth="8.7109375" defaultRowHeight="12.75"/>
  <cols>
    <col min="1" max="1" width="28.421875" style="0" customWidth="1"/>
    <col min="2" max="2" width="12.00390625" style="0" customWidth="1"/>
    <col min="3" max="3" width="28.7109375" style="0" customWidth="1"/>
    <col min="4" max="4" width="16.7109375" style="0" customWidth="1"/>
  </cols>
  <sheetData>
    <row r="1" spans="1:4" ht="17.25">
      <c r="A1" s="1" t="s">
        <v>0</v>
      </c>
      <c r="B1" s="1"/>
      <c r="C1" s="1"/>
      <c r="D1" s="1"/>
    </row>
    <row r="2" ht="16.5" customHeight="1">
      <c r="A2" s="2" t="s">
        <v>1</v>
      </c>
    </row>
    <row r="3" spans="1:4" ht="23.25" customHeight="1">
      <c r="A3" s="2" t="s">
        <v>2</v>
      </c>
      <c r="D3" s="45" t="s">
        <v>3</v>
      </c>
    </row>
    <row r="4" spans="1:4" ht="21.75" customHeight="1">
      <c r="A4" s="56" t="s">
        <v>4</v>
      </c>
      <c r="B4" s="57"/>
      <c r="C4" s="56" t="s">
        <v>5</v>
      </c>
      <c r="D4" s="57"/>
    </row>
    <row r="5" spans="1:4" ht="19.5" customHeight="1">
      <c r="A5" s="59" t="s">
        <v>6</v>
      </c>
      <c r="B5" s="59" t="s">
        <v>7</v>
      </c>
      <c r="C5" s="59" t="s">
        <v>8</v>
      </c>
      <c r="D5" s="59" t="s">
        <v>7</v>
      </c>
    </row>
    <row r="6" spans="1:4" ht="19.5" customHeight="1">
      <c r="A6" s="60" t="s">
        <v>9</v>
      </c>
      <c r="B6" s="61">
        <v>1697.44</v>
      </c>
      <c r="C6" s="60" t="s">
        <v>10</v>
      </c>
      <c r="D6" s="61">
        <v>1325.53</v>
      </c>
    </row>
    <row r="7" spans="1:4" ht="19.5" customHeight="1">
      <c r="A7" s="60" t="s">
        <v>11</v>
      </c>
      <c r="B7" s="61">
        <v>1697.44</v>
      </c>
      <c r="C7" s="60" t="s">
        <v>12</v>
      </c>
      <c r="D7" s="62"/>
    </row>
    <row r="8" spans="1:4" ht="19.5" customHeight="1">
      <c r="A8" s="60" t="s">
        <v>13</v>
      </c>
      <c r="B8" s="62"/>
      <c r="C8" s="60" t="s">
        <v>14</v>
      </c>
      <c r="D8" s="62"/>
    </row>
    <row r="9" spans="1:4" ht="22.5" customHeight="1">
      <c r="A9" s="60" t="s">
        <v>15</v>
      </c>
      <c r="B9" s="62"/>
      <c r="C9" s="60" t="s">
        <v>16</v>
      </c>
      <c r="D9" s="62"/>
    </row>
    <row r="10" spans="1:4" ht="19.5" customHeight="1">
      <c r="A10" s="60" t="s">
        <v>17</v>
      </c>
      <c r="B10" s="63" t="s">
        <v>2</v>
      </c>
      <c r="C10" s="60" t="s">
        <v>18</v>
      </c>
      <c r="D10" s="62"/>
    </row>
    <row r="11" spans="1:4" ht="19.5" customHeight="1">
      <c r="A11" s="60" t="s">
        <v>19</v>
      </c>
      <c r="B11" s="62"/>
      <c r="C11" s="60" t="s">
        <v>20</v>
      </c>
      <c r="D11" s="62"/>
    </row>
    <row r="12" spans="1:4" ht="19.5" customHeight="1">
      <c r="A12" s="60" t="s">
        <v>21</v>
      </c>
      <c r="B12" s="62"/>
      <c r="C12" s="60" t="s">
        <v>22</v>
      </c>
      <c r="D12" s="62"/>
    </row>
    <row r="13" spans="1:4" ht="19.5" customHeight="1">
      <c r="A13" s="60" t="s">
        <v>2</v>
      </c>
      <c r="B13" s="63" t="s">
        <v>2</v>
      </c>
      <c r="C13" s="60" t="s">
        <v>23</v>
      </c>
      <c r="D13" s="61">
        <v>197.75</v>
      </c>
    </row>
    <row r="14" spans="1:4" ht="19.5" customHeight="1">
      <c r="A14" s="60" t="s">
        <v>2</v>
      </c>
      <c r="B14" s="63" t="s">
        <v>2</v>
      </c>
      <c r="C14" s="60" t="s">
        <v>24</v>
      </c>
      <c r="D14" s="62"/>
    </row>
    <row r="15" spans="1:4" ht="19.5" customHeight="1">
      <c r="A15" s="60" t="s">
        <v>2</v>
      </c>
      <c r="B15" s="63" t="s">
        <v>2</v>
      </c>
      <c r="C15" s="60" t="s">
        <v>25</v>
      </c>
      <c r="D15" s="61">
        <v>95.37</v>
      </c>
    </row>
    <row r="16" spans="1:4" ht="19.5" customHeight="1">
      <c r="A16" s="60" t="s">
        <v>2</v>
      </c>
      <c r="B16" s="63" t="s">
        <v>2</v>
      </c>
      <c r="C16" s="60" t="s">
        <v>26</v>
      </c>
      <c r="D16" s="62"/>
    </row>
    <row r="17" spans="1:4" ht="19.5" customHeight="1">
      <c r="A17" s="60" t="s">
        <v>2</v>
      </c>
      <c r="B17" s="63" t="s">
        <v>2</v>
      </c>
      <c r="C17" s="60" t="s">
        <v>27</v>
      </c>
      <c r="D17" s="62"/>
    </row>
    <row r="18" spans="1:4" ht="19.5" customHeight="1">
      <c r="A18" s="60" t="s">
        <v>2</v>
      </c>
      <c r="B18" s="63" t="s">
        <v>2</v>
      </c>
      <c r="C18" s="60" t="s">
        <v>28</v>
      </c>
      <c r="D18" s="62"/>
    </row>
    <row r="19" spans="1:4" ht="19.5" customHeight="1">
      <c r="A19" s="60" t="s">
        <v>2</v>
      </c>
      <c r="B19" s="63" t="s">
        <v>2</v>
      </c>
      <c r="C19" s="60" t="s">
        <v>29</v>
      </c>
      <c r="D19" s="62"/>
    </row>
    <row r="20" spans="1:4" ht="19.5" customHeight="1">
      <c r="A20" s="60" t="s">
        <v>2</v>
      </c>
      <c r="B20" s="63" t="s">
        <v>2</v>
      </c>
      <c r="C20" s="60" t="s">
        <v>30</v>
      </c>
      <c r="D20" s="62"/>
    </row>
    <row r="21" spans="1:4" ht="19.5" customHeight="1">
      <c r="A21" s="60" t="s">
        <v>2</v>
      </c>
      <c r="B21" s="63" t="s">
        <v>2</v>
      </c>
      <c r="C21" s="60" t="s">
        <v>31</v>
      </c>
      <c r="D21" s="62"/>
    </row>
    <row r="22" spans="1:4" ht="19.5" customHeight="1">
      <c r="A22" s="60" t="s">
        <v>2</v>
      </c>
      <c r="B22" s="63" t="s">
        <v>2</v>
      </c>
      <c r="C22" s="60" t="s">
        <v>32</v>
      </c>
      <c r="D22" s="62"/>
    </row>
    <row r="23" spans="1:4" ht="19.5" customHeight="1">
      <c r="A23" s="60" t="s">
        <v>2</v>
      </c>
      <c r="B23" s="63" t="s">
        <v>2</v>
      </c>
      <c r="C23" s="60" t="s">
        <v>33</v>
      </c>
      <c r="D23" s="62"/>
    </row>
    <row r="24" spans="1:4" ht="19.5" customHeight="1">
      <c r="A24" s="60" t="s">
        <v>2</v>
      </c>
      <c r="B24" s="63" t="s">
        <v>2</v>
      </c>
      <c r="C24" s="60" t="s">
        <v>34</v>
      </c>
      <c r="D24" s="62"/>
    </row>
    <row r="25" spans="1:4" ht="19.5" customHeight="1">
      <c r="A25" s="60" t="s">
        <v>2</v>
      </c>
      <c r="B25" s="63" t="s">
        <v>2</v>
      </c>
      <c r="C25" s="60" t="s">
        <v>35</v>
      </c>
      <c r="D25" s="61">
        <v>78.8</v>
      </c>
    </row>
    <row r="26" spans="1:4" ht="19.5" customHeight="1">
      <c r="A26" s="60" t="s">
        <v>2</v>
      </c>
      <c r="B26" s="63" t="s">
        <v>2</v>
      </c>
      <c r="C26" s="60" t="s">
        <v>36</v>
      </c>
      <c r="D26" s="62"/>
    </row>
    <row r="27" spans="1:4" ht="19.5" customHeight="1">
      <c r="A27" s="60" t="s">
        <v>2</v>
      </c>
      <c r="B27" s="63" t="s">
        <v>2</v>
      </c>
      <c r="C27" s="60" t="s">
        <v>37</v>
      </c>
      <c r="D27" s="62"/>
    </row>
    <row r="28" spans="1:4" ht="19.5" customHeight="1">
      <c r="A28" s="60" t="s">
        <v>2</v>
      </c>
      <c r="B28" s="63" t="s">
        <v>2</v>
      </c>
      <c r="C28" s="60" t="s">
        <v>38</v>
      </c>
      <c r="D28" s="62"/>
    </row>
    <row r="29" spans="1:4" ht="19.5" customHeight="1">
      <c r="A29" s="60" t="s">
        <v>2</v>
      </c>
      <c r="B29" s="63" t="s">
        <v>2</v>
      </c>
      <c r="C29" s="60" t="s">
        <v>39</v>
      </c>
      <c r="D29" s="62"/>
    </row>
    <row r="30" spans="1:4" ht="19.5" customHeight="1">
      <c r="A30" s="64" t="s">
        <v>2</v>
      </c>
      <c r="B30" s="63" t="s">
        <v>2</v>
      </c>
      <c r="C30" s="60" t="s">
        <v>40</v>
      </c>
      <c r="D30" s="62"/>
    </row>
    <row r="31" spans="1:4" ht="19.5" customHeight="1">
      <c r="A31" s="60" t="s">
        <v>2</v>
      </c>
      <c r="B31" s="63" t="s">
        <v>2</v>
      </c>
      <c r="C31" s="60" t="s">
        <v>41</v>
      </c>
      <c r="D31" s="62"/>
    </row>
    <row r="32" spans="1:4" ht="18" customHeight="1">
      <c r="A32" s="60" t="s">
        <v>42</v>
      </c>
      <c r="B32" s="62"/>
      <c r="C32" s="60" t="s">
        <v>43</v>
      </c>
      <c r="D32" s="62"/>
    </row>
    <row r="33" spans="1:4" ht="19.5" customHeight="1">
      <c r="A33" s="60" t="s">
        <v>44</v>
      </c>
      <c r="B33" s="62"/>
      <c r="C33" s="60" t="s">
        <v>45</v>
      </c>
      <c r="D33" s="62"/>
    </row>
    <row r="34" spans="1:4" ht="16.5" customHeight="1">
      <c r="A34" s="60" t="s">
        <v>46</v>
      </c>
      <c r="B34" s="62"/>
      <c r="C34" s="60" t="s">
        <v>2</v>
      </c>
      <c r="D34" s="63" t="s">
        <v>2</v>
      </c>
    </row>
    <row r="35" spans="1:4" ht="16.5" customHeight="1">
      <c r="A35" s="60" t="s">
        <v>2</v>
      </c>
      <c r="B35" s="63" t="s">
        <v>2</v>
      </c>
      <c r="C35" s="64" t="s">
        <v>2</v>
      </c>
      <c r="D35" s="63" t="s">
        <v>2</v>
      </c>
    </row>
    <row r="36" spans="1:4" ht="15">
      <c r="A36" s="60" t="s">
        <v>2</v>
      </c>
      <c r="B36" s="60" t="s">
        <v>2</v>
      </c>
      <c r="C36" s="60" t="s">
        <v>2</v>
      </c>
      <c r="D36" s="60" t="s">
        <v>2</v>
      </c>
    </row>
    <row r="37" spans="1:4" ht="15">
      <c r="A37" s="64" t="s">
        <v>47</v>
      </c>
      <c r="B37" s="61">
        <v>1697.44</v>
      </c>
      <c r="C37" s="64" t="s">
        <v>48</v>
      </c>
      <c r="D37" s="61">
        <v>1697.44</v>
      </c>
    </row>
  </sheetData>
  <sheetProtection/>
  <mergeCells count="3">
    <mergeCell ref="A1:D1"/>
    <mergeCell ref="A4:B4"/>
    <mergeCell ref="C4:D4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R12" sqref="R12"/>
    </sheetView>
  </sheetViews>
  <sheetFormatPr defaultColWidth="8.7109375" defaultRowHeight="12.75"/>
  <cols>
    <col min="1" max="1" width="7.28125" style="0" customWidth="1"/>
    <col min="2" max="2" width="13.7109375" style="0" customWidth="1"/>
    <col min="3" max="3" width="9.7109375" style="0" customWidth="1"/>
    <col min="4" max="4" width="27.140625" style="0" customWidth="1"/>
    <col min="5" max="5" width="11.57421875" style="0" customWidth="1"/>
    <col min="6" max="6" width="8.7109375" style="0" customWidth="1"/>
    <col min="7" max="7" width="10.28125" style="0" customWidth="1"/>
    <col min="8" max="8" width="8.57421875" style="0" customWidth="1"/>
    <col min="9" max="9" width="9.7109375" style="0" customWidth="1"/>
    <col min="10" max="10" width="5.28125" style="0" customWidth="1"/>
    <col min="11" max="11" width="5.140625" style="0" customWidth="1"/>
    <col min="12" max="12" width="8.140625" style="0" customWidth="1"/>
    <col min="13" max="13" width="6.00390625" style="0" customWidth="1"/>
  </cols>
  <sheetData>
    <row r="1" ht="30" customHeight="1">
      <c r="A1" s="1" t="s">
        <v>49</v>
      </c>
    </row>
    <row r="2" ht="15" customHeight="1">
      <c r="A2" s="45" t="s">
        <v>50</v>
      </c>
    </row>
    <row r="3" spans="12:13" ht="15" customHeight="1">
      <c r="L3" s="17" t="s">
        <v>51</v>
      </c>
      <c r="M3" s="17"/>
    </row>
    <row r="4" spans="1:13" ht="24.75" customHeight="1">
      <c r="A4" s="3" t="s">
        <v>52</v>
      </c>
      <c r="B4" s="3" t="s">
        <v>53</v>
      </c>
      <c r="C4" s="4" t="s">
        <v>54</v>
      </c>
      <c r="D4" s="5"/>
      <c r="E4" s="3" t="s">
        <v>55</v>
      </c>
      <c r="F4" s="3" t="s">
        <v>42</v>
      </c>
      <c r="G4" s="3" t="s">
        <v>56</v>
      </c>
      <c r="H4" s="3" t="s">
        <v>57</v>
      </c>
      <c r="I4" s="3" t="s">
        <v>58</v>
      </c>
      <c r="J4" s="83" t="s">
        <v>59</v>
      </c>
      <c r="K4" s="84"/>
      <c r="L4" s="3" t="s">
        <v>60</v>
      </c>
      <c r="M4" s="3" t="s">
        <v>61</v>
      </c>
    </row>
    <row r="5" spans="1:13" ht="24.75" customHeight="1">
      <c r="A5" s="80"/>
      <c r="B5" s="80"/>
      <c r="C5" s="18" t="s">
        <v>62</v>
      </c>
      <c r="D5" s="18" t="s">
        <v>63</v>
      </c>
      <c r="E5" s="80"/>
      <c r="F5" s="80"/>
      <c r="G5" s="80"/>
      <c r="H5" s="80"/>
      <c r="I5" s="80"/>
      <c r="J5" s="85"/>
      <c r="K5" s="86"/>
      <c r="L5" s="80"/>
      <c r="M5" s="80"/>
    </row>
    <row r="6" spans="1:13" ht="24.75" customHeight="1">
      <c r="A6" s="81" t="s">
        <v>55</v>
      </c>
      <c r="B6" s="81"/>
      <c r="C6" s="81"/>
      <c r="D6" s="81"/>
      <c r="E6" s="82">
        <v>1697.44</v>
      </c>
      <c r="F6" s="81"/>
      <c r="G6" s="82">
        <v>1697.44</v>
      </c>
      <c r="H6" s="81"/>
      <c r="I6" s="81"/>
      <c r="J6" s="81"/>
      <c r="K6" s="81"/>
      <c r="L6" s="81"/>
      <c r="M6" s="81"/>
    </row>
    <row r="7" spans="1:13" ht="24.75" customHeight="1">
      <c r="A7" s="81" t="s">
        <v>64</v>
      </c>
      <c r="B7" s="81" t="s">
        <v>65</v>
      </c>
      <c r="C7" s="81"/>
      <c r="D7" s="81"/>
      <c r="E7" s="82">
        <v>1697.44</v>
      </c>
      <c r="F7" s="81"/>
      <c r="G7" s="82">
        <v>1697.44</v>
      </c>
      <c r="H7" s="81"/>
      <c r="I7" s="81"/>
      <c r="J7" s="81"/>
      <c r="K7" s="81"/>
      <c r="L7" s="81"/>
      <c r="M7" s="81"/>
    </row>
    <row r="8" spans="1:13" ht="24.75" customHeight="1">
      <c r="A8" s="81"/>
      <c r="B8" s="81"/>
      <c r="C8" s="81" t="s">
        <v>66</v>
      </c>
      <c r="D8" s="81" t="s">
        <v>67</v>
      </c>
      <c r="E8" s="82">
        <v>1325.53</v>
      </c>
      <c r="F8" s="81"/>
      <c r="G8" s="82">
        <v>1325.53</v>
      </c>
      <c r="H8" s="81"/>
      <c r="I8" s="81"/>
      <c r="J8" s="81"/>
      <c r="K8" s="81"/>
      <c r="L8" s="81"/>
      <c r="M8" s="81"/>
    </row>
    <row r="9" spans="1:13" ht="24.75" customHeight="1">
      <c r="A9" s="81"/>
      <c r="B9" s="81"/>
      <c r="C9" s="81" t="s">
        <v>68</v>
      </c>
      <c r="D9" s="81" t="s">
        <v>69</v>
      </c>
      <c r="E9" s="82">
        <v>1325.53</v>
      </c>
      <c r="F9" s="81"/>
      <c r="G9" s="82">
        <v>1325.53</v>
      </c>
      <c r="H9" s="81"/>
      <c r="I9" s="81"/>
      <c r="J9" s="81"/>
      <c r="K9" s="81"/>
      <c r="L9" s="81"/>
      <c r="M9" s="81"/>
    </row>
    <row r="10" spans="1:13" ht="24.75" customHeight="1">
      <c r="A10" s="81"/>
      <c r="B10" s="81"/>
      <c r="C10" s="81" t="s">
        <v>70</v>
      </c>
      <c r="D10" s="81" t="s">
        <v>71</v>
      </c>
      <c r="E10" s="82">
        <v>1068.07</v>
      </c>
      <c r="F10" s="81"/>
      <c r="G10" s="82">
        <v>1068.07</v>
      </c>
      <c r="H10" s="81"/>
      <c r="I10" s="81"/>
      <c r="J10" s="81"/>
      <c r="K10" s="81"/>
      <c r="L10" s="81"/>
      <c r="M10" s="81"/>
    </row>
    <row r="11" spans="1:13" ht="24.75" customHeight="1">
      <c r="A11" s="81"/>
      <c r="B11" s="81"/>
      <c r="C11" s="81" t="s">
        <v>72</v>
      </c>
      <c r="D11" s="81" t="s">
        <v>73</v>
      </c>
      <c r="E11" s="82">
        <v>180</v>
      </c>
      <c r="F11" s="81"/>
      <c r="G11" s="82">
        <v>180</v>
      </c>
      <c r="H11" s="81"/>
      <c r="I11" s="81"/>
      <c r="J11" s="81"/>
      <c r="K11" s="81"/>
      <c r="L11" s="81"/>
      <c r="M11" s="81"/>
    </row>
    <row r="12" spans="1:13" ht="24.75" customHeight="1">
      <c r="A12" s="81"/>
      <c r="B12" s="81"/>
      <c r="C12" s="81" t="s">
        <v>74</v>
      </c>
      <c r="D12" s="81" t="s">
        <v>75</v>
      </c>
      <c r="E12" s="82">
        <v>72.46</v>
      </c>
      <c r="F12" s="81"/>
      <c r="G12" s="82">
        <v>72.46</v>
      </c>
      <c r="H12" s="81"/>
      <c r="I12" s="81"/>
      <c r="J12" s="81"/>
      <c r="K12" s="81"/>
      <c r="L12" s="81"/>
      <c r="M12" s="81"/>
    </row>
    <row r="13" spans="1:13" ht="24.75" customHeight="1">
      <c r="A13" s="81"/>
      <c r="B13" s="81"/>
      <c r="C13" s="81" t="s">
        <v>76</v>
      </c>
      <c r="D13" s="81" t="s">
        <v>77</v>
      </c>
      <c r="E13" s="82">
        <v>5</v>
      </c>
      <c r="F13" s="81"/>
      <c r="G13" s="82">
        <v>5</v>
      </c>
      <c r="H13" s="81"/>
      <c r="I13" s="81"/>
      <c r="J13" s="81"/>
      <c r="K13" s="81"/>
      <c r="L13" s="81"/>
      <c r="M13" s="81"/>
    </row>
    <row r="14" spans="1:13" ht="24.75" customHeight="1">
      <c r="A14" s="81"/>
      <c r="B14" s="81"/>
      <c r="C14" s="81" t="s">
        <v>78</v>
      </c>
      <c r="D14" s="81" t="s">
        <v>79</v>
      </c>
      <c r="E14" s="82">
        <v>197.75</v>
      </c>
      <c r="F14" s="81"/>
      <c r="G14" s="82">
        <v>197.75</v>
      </c>
      <c r="H14" s="81"/>
      <c r="I14" s="81"/>
      <c r="J14" s="81"/>
      <c r="K14" s="81"/>
      <c r="L14" s="81"/>
      <c r="M14" s="81"/>
    </row>
    <row r="15" spans="1:13" ht="24.75" customHeight="1">
      <c r="A15" s="81"/>
      <c r="B15" s="81"/>
      <c r="C15" s="81" t="s">
        <v>80</v>
      </c>
      <c r="D15" s="81" t="s">
        <v>81</v>
      </c>
      <c r="E15" s="82">
        <v>197.75</v>
      </c>
      <c r="F15" s="81"/>
      <c r="G15" s="82">
        <v>197.75</v>
      </c>
      <c r="H15" s="81"/>
      <c r="I15" s="81"/>
      <c r="J15" s="81"/>
      <c r="K15" s="81"/>
      <c r="L15" s="81"/>
      <c r="M15" s="81"/>
    </row>
    <row r="16" spans="1:13" ht="24.75" customHeight="1">
      <c r="A16" s="81"/>
      <c r="B16" s="81"/>
      <c r="C16" s="81" t="s">
        <v>82</v>
      </c>
      <c r="D16" s="81" t="s">
        <v>83</v>
      </c>
      <c r="E16" s="82">
        <v>13.89</v>
      </c>
      <c r="F16" s="81"/>
      <c r="G16" s="82">
        <v>13.89</v>
      </c>
      <c r="H16" s="81"/>
      <c r="I16" s="81"/>
      <c r="J16" s="81"/>
      <c r="K16" s="81"/>
      <c r="L16" s="81"/>
      <c r="M16" s="81"/>
    </row>
    <row r="17" spans="1:13" ht="24.75" customHeight="1">
      <c r="A17" s="81"/>
      <c r="B17" s="81"/>
      <c r="C17" s="81" t="s">
        <v>84</v>
      </c>
      <c r="D17" s="81" t="s">
        <v>85</v>
      </c>
      <c r="E17" s="82">
        <v>131.33</v>
      </c>
      <c r="F17" s="81"/>
      <c r="G17" s="82">
        <v>131.33</v>
      </c>
      <c r="H17" s="81"/>
      <c r="I17" s="81"/>
      <c r="J17" s="81"/>
      <c r="K17" s="81"/>
      <c r="L17" s="81"/>
      <c r="M17" s="81"/>
    </row>
    <row r="18" spans="1:13" ht="24.75" customHeight="1">
      <c r="A18" s="81"/>
      <c r="B18" s="81"/>
      <c r="C18" s="81" t="s">
        <v>86</v>
      </c>
      <c r="D18" s="81" t="s">
        <v>87</v>
      </c>
      <c r="E18" s="82">
        <v>52.53</v>
      </c>
      <c r="F18" s="81"/>
      <c r="G18" s="82">
        <v>52.53</v>
      </c>
      <c r="H18" s="81"/>
      <c r="I18" s="81"/>
      <c r="J18" s="81"/>
      <c r="K18" s="81"/>
      <c r="L18" s="81"/>
      <c r="M18" s="81"/>
    </row>
    <row r="19" spans="1:13" ht="24.75" customHeight="1">
      <c r="A19" s="81"/>
      <c r="B19" s="81"/>
      <c r="C19" s="81" t="s">
        <v>88</v>
      </c>
      <c r="D19" s="81" t="s">
        <v>89</v>
      </c>
      <c r="E19" s="82">
        <v>95.37</v>
      </c>
      <c r="F19" s="81"/>
      <c r="G19" s="82">
        <v>95.37</v>
      </c>
      <c r="H19" s="81"/>
      <c r="I19" s="81"/>
      <c r="J19" s="81"/>
      <c r="K19" s="81"/>
      <c r="L19" s="81"/>
      <c r="M19" s="81"/>
    </row>
    <row r="20" spans="1:13" ht="24.75" customHeight="1">
      <c r="A20" s="81"/>
      <c r="B20" s="81"/>
      <c r="C20" s="81" t="s">
        <v>90</v>
      </c>
      <c r="D20" s="81" t="s">
        <v>91</v>
      </c>
      <c r="E20" s="82">
        <v>95.37</v>
      </c>
      <c r="F20" s="81"/>
      <c r="G20" s="82">
        <v>95.37</v>
      </c>
      <c r="H20" s="81"/>
      <c r="I20" s="81"/>
      <c r="J20" s="81"/>
      <c r="K20" s="81"/>
      <c r="L20" s="81"/>
      <c r="M20" s="81"/>
    </row>
    <row r="21" spans="1:13" ht="24.75" customHeight="1">
      <c r="A21" s="81"/>
      <c r="B21" s="81"/>
      <c r="C21" s="81" t="s">
        <v>92</v>
      </c>
      <c r="D21" s="81" t="s">
        <v>93</v>
      </c>
      <c r="E21" s="82">
        <v>95.37</v>
      </c>
      <c r="F21" s="81"/>
      <c r="G21" s="82">
        <v>95.37</v>
      </c>
      <c r="H21" s="81"/>
      <c r="I21" s="81"/>
      <c r="J21" s="81"/>
      <c r="K21" s="81"/>
      <c r="L21" s="81"/>
      <c r="M21" s="81"/>
    </row>
    <row r="22" spans="1:13" ht="24.75" customHeight="1">
      <c r="A22" s="81"/>
      <c r="B22" s="81"/>
      <c r="C22" s="81" t="s">
        <v>94</v>
      </c>
      <c r="D22" s="81" t="s">
        <v>95</v>
      </c>
      <c r="E22" s="82">
        <v>78.8</v>
      </c>
      <c r="F22" s="81"/>
      <c r="G22" s="82">
        <v>78.8</v>
      </c>
      <c r="H22" s="81"/>
      <c r="I22" s="81"/>
      <c r="J22" s="81"/>
      <c r="K22" s="81"/>
      <c r="L22" s="81"/>
      <c r="M22" s="81"/>
    </row>
    <row r="23" spans="1:13" ht="24.75" customHeight="1">
      <c r="A23" s="81"/>
      <c r="B23" s="81"/>
      <c r="C23" s="81" t="s">
        <v>96</v>
      </c>
      <c r="D23" s="81" t="s">
        <v>97</v>
      </c>
      <c r="E23" s="82">
        <v>78.8</v>
      </c>
      <c r="F23" s="81"/>
      <c r="G23" s="82">
        <v>78.8</v>
      </c>
      <c r="H23" s="81"/>
      <c r="I23" s="81"/>
      <c r="J23" s="81"/>
      <c r="K23" s="81"/>
      <c r="L23" s="81"/>
      <c r="M23" s="81"/>
    </row>
    <row r="24" spans="1:13" ht="24.75" customHeight="1">
      <c r="A24" s="81"/>
      <c r="B24" s="81"/>
      <c r="C24" s="81" t="s">
        <v>98</v>
      </c>
      <c r="D24" s="81" t="s">
        <v>99</v>
      </c>
      <c r="E24" s="82">
        <v>78.8</v>
      </c>
      <c r="F24" s="81"/>
      <c r="G24" s="82">
        <v>78.8</v>
      </c>
      <c r="H24" s="81"/>
      <c r="I24" s="81"/>
      <c r="J24" s="81"/>
      <c r="K24" s="81"/>
      <c r="L24" s="81"/>
      <c r="M24" s="81"/>
    </row>
  </sheetData>
  <sheetProtection/>
  <mergeCells count="13">
    <mergeCell ref="A1:M1"/>
    <mergeCell ref="L3:M3"/>
    <mergeCell ref="C4:D4"/>
    <mergeCell ref="A4:A5"/>
    <mergeCell ref="B4:B5"/>
    <mergeCell ref="E4:E5"/>
    <mergeCell ref="F4:F5"/>
    <mergeCell ref="G4:G5"/>
    <mergeCell ref="H4:H5"/>
    <mergeCell ref="I4:I5"/>
    <mergeCell ref="L4:L5"/>
    <mergeCell ref="M4:M5"/>
    <mergeCell ref="J4:K5"/>
  </mergeCells>
  <printOptions horizontalCentered="1" verticalCentered="1"/>
  <pageMargins left="0.7480314960629921" right="0.7480314960629921" top="0.9842519685039371" bottom="0.9842519685039371" header="0.5118110236220472" footer="0.5118110236220472"/>
  <pageSetup fitToHeight="0" fitToWidth="0" horizontalDpi="300" verticalDpi="300" orientation="landscape" pageOrder="overThenDown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8"/>
  <sheetViews>
    <sheetView workbookViewId="0" topLeftCell="A10">
      <selection activeCell="D29" sqref="D28:D29"/>
    </sheetView>
  </sheetViews>
  <sheetFormatPr defaultColWidth="8.7109375" defaultRowHeight="12.75"/>
  <cols>
    <col min="1" max="1" width="9.421875" style="0" customWidth="1"/>
    <col min="2" max="2" width="11.7109375" style="0" customWidth="1"/>
    <col min="3" max="3" width="9.57421875" style="0" customWidth="1"/>
    <col min="4" max="4" width="27.421875" style="0" customWidth="1"/>
    <col min="5" max="5" width="12.140625" style="0" customWidth="1"/>
    <col min="6" max="6" width="13.00390625" style="0" customWidth="1"/>
    <col min="7" max="7" width="12.8515625" style="0" customWidth="1"/>
    <col min="8" max="8" width="13.421875" style="0" customWidth="1"/>
    <col min="9" max="9" width="9.57421875" style="0" customWidth="1"/>
  </cols>
  <sheetData>
    <row r="1" ht="30" customHeight="1">
      <c r="A1" s="1" t="s">
        <v>100</v>
      </c>
    </row>
    <row r="2" ht="24.75" customHeight="1">
      <c r="A2" s="2" t="s">
        <v>101</v>
      </c>
    </row>
    <row r="3" ht="24.75" customHeight="1">
      <c r="I3" s="2" t="s">
        <v>51</v>
      </c>
    </row>
    <row r="4" spans="1:9" ht="24.75" customHeight="1">
      <c r="A4" s="65" t="s">
        <v>52</v>
      </c>
      <c r="B4" s="65" t="s">
        <v>53</v>
      </c>
      <c r="C4" s="65" t="s">
        <v>62</v>
      </c>
      <c r="D4" s="65" t="s">
        <v>63</v>
      </c>
      <c r="E4" s="65" t="s">
        <v>55</v>
      </c>
      <c r="F4" s="65" t="s">
        <v>102</v>
      </c>
      <c r="G4" s="65" t="s">
        <v>103</v>
      </c>
      <c r="H4" s="65"/>
      <c r="I4" s="65" t="s">
        <v>104</v>
      </c>
    </row>
    <row r="5" spans="1:9" ht="24.75" customHeight="1">
      <c r="A5" s="65"/>
      <c r="B5" s="65"/>
      <c r="C5" s="65"/>
      <c r="D5" s="65"/>
      <c r="E5" s="65"/>
      <c r="F5" s="65"/>
      <c r="G5" s="66" t="s">
        <v>105</v>
      </c>
      <c r="H5" s="66" t="s">
        <v>106</v>
      </c>
      <c r="I5" s="65"/>
    </row>
    <row r="6" spans="1:9" ht="24.75" customHeight="1">
      <c r="A6" s="67" t="s">
        <v>55</v>
      </c>
      <c r="C6" s="68"/>
      <c r="D6" s="68"/>
      <c r="E6" s="68">
        <f>F6+G6+H6+I6</f>
        <v>1697.44</v>
      </c>
      <c r="F6" s="68">
        <v>1512.44</v>
      </c>
      <c r="G6" s="68">
        <f>G8+G14+G19+G22</f>
        <v>185</v>
      </c>
      <c r="H6" s="68">
        <f>H8+G14+G19+G22</f>
        <v>0</v>
      </c>
      <c r="I6" s="68">
        <f>I8+H14+H19+H22</f>
        <v>0</v>
      </c>
    </row>
    <row r="7" spans="1:9" ht="24.75" customHeight="1">
      <c r="A7" s="69">
        <v>113001</v>
      </c>
      <c r="B7" s="70" t="s">
        <v>107</v>
      </c>
      <c r="C7" s="71" t="s">
        <v>66</v>
      </c>
      <c r="D7" s="68" t="s">
        <v>108</v>
      </c>
      <c r="E7" s="68">
        <f>E8</f>
        <v>1325.53</v>
      </c>
      <c r="F7" s="68">
        <f>F8</f>
        <v>1140.53</v>
      </c>
      <c r="G7" s="68">
        <f>G8</f>
        <v>185</v>
      </c>
      <c r="H7" s="68"/>
      <c r="I7" s="68"/>
    </row>
    <row r="8" spans="1:9" ht="24.75" customHeight="1">
      <c r="A8" s="67"/>
      <c r="B8" s="72"/>
      <c r="C8" s="71">
        <v>20106</v>
      </c>
      <c r="D8" s="68" t="s">
        <v>109</v>
      </c>
      <c r="E8" s="68">
        <f>F8+G8+H8</f>
        <v>1325.53</v>
      </c>
      <c r="F8" s="68">
        <f>F9+F10+F11+F12</f>
        <v>1140.53</v>
      </c>
      <c r="G8" s="68">
        <f>G9+G10+G11+G12</f>
        <v>185</v>
      </c>
      <c r="H8" s="68">
        <f>H9+H10+H11+H12</f>
        <v>0</v>
      </c>
      <c r="I8" s="68">
        <f>I9+I10+I11+I12</f>
        <v>0</v>
      </c>
    </row>
    <row r="9" spans="1:9" ht="24.75" customHeight="1">
      <c r="A9" s="36"/>
      <c r="B9" s="36"/>
      <c r="C9" s="73" t="s">
        <v>110</v>
      </c>
      <c r="D9" s="74" t="s">
        <v>111</v>
      </c>
      <c r="E9" s="36">
        <f>F9+G9+H9+I9</f>
        <v>1068.07</v>
      </c>
      <c r="F9" s="75">
        <v>1068.07</v>
      </c>
      <c r="G9" s="75"/>
      <c r="H9" s="36"/>
      <c r="I9" s="36"/>
    </row>
    <row r="10" spans="1:9" ht="24.75" customHeight="1">
      <c r="A10" s="36"/>
      <c r="B10" s="36"/>
      <c r="C10" s="73" t="s">
        <v>112</v>
      </c>
      <c r="D10" s="74" t="s">
        <v>113</v>
      </c>
      <c r="E10" s="36">
        <f>F10+G10+H10+I10</f>
        <v>180</v>
      </c>
      <c r="F10" s="36"/>
      <c r="G10" s="75">
        <v>180</v>
      </c>
      <c r="H10" s="36"/>
      <c r="I10" s="36"/>
    </row>
    <row r="11" spans="1:9" ht="24.75" customHeight="1">
      <c r="A11" s="36"/>
      <c r="B11" s="36"/>
      <c r="C11" s="73" t="s">
        <v>114</v>
      </c>
      <c r="D11" s="74" t="s">
        <v>115</v>
      </c>
      <c r="E11" s="36">
        <f>F11+G11+H11+I11</f>
        <v>72.46</v>
      </c>
      <c r="F11" s="36">
        <v>72.46</v>
      </c>
      <c r="G11" s="36"/>
      <c r="H11" s="36"/>
      <c r="I11" s="36"/>
    </row>
    <row r="12" spans="1:9" ht="24.75" customHeight="1">
      <c r="A12" s="36"/>
      <c r="B12" s="36"/>
      <c r="C12" s="73" t="s">
        <v>116</v>
      </c>
      <c r="D12" s="74" t="s">
        <v>117</v>
      </c>
      <c r="E12" s="36">
        <f>F12+G12+H12+I12</f>
        <v>5</v>
      </c>
      <c r="F12" s="36"/>
      <c r="G12" s="36">
        <v>5</v>
      </c>
      <c r="H12" s="36"/>
      <c r="I12" s="36"/>
    </row>
    <row r="13" spans="1:9" ht="24.75" customHeight="1">
      <c r="A13" s="36"/>
      <c r="B13" s="36"/>
      <c r="C13" s="76" t="s">
        <v>78</v>
      </c>
      <c r="D13" s="73" t="s">
        <v>118</v>
      </c>
      <c r="E13" s="36">
        <f>E14</f>
        <v>197.75000000000003</v>
      </c>
      <c r="F13" s="36">
        <f>F14</f>
        <v>197.75000000000003</v>
      </c>
      <c r="G13" s="36">
        <f>G14</f>
        <v>0</v>
      </c>
      <c r="H13" s="36">
        <f>H14</f>
        <v>0</v>
      </c>
      <c r="I13" s="36">
        <f>I14</f>
        <v>0</v>
      </c>
    </row>
    <row r="14" spans="1:9" ht="24.75" customHeight="1">
      <c r="A14" s="36"/>
      <c r="B14" s="36"/>
      <c r="C14" s="76">
        <v>20805</v>
      </c>
      <c r="D14" s="74" t="s">
        <v>119</v>
      </c>
      <c r="E14" s="36">
        <f>F14+G14+H14+I14</f>
        <v>197.75000000000003</v>
      </c>
      <c r="F14" s="36">
        <f>F15+F16+F17</f>
        <v>197.75000000000003</v>
      </c>
      <c r="G14" s="36">
        <f>G15+G16+G17</f>
        <v>0</v>
      </c>
      <c r="H14" s="36">
        <f>H15+H16+H17</f>
        <v>0</v>
      </c>
      <c r="I14" s="36">
        <f>I15+I16+I17</f>
        <v>0</v>
      </c>
    </row>
    <row r="15" spans="1:9" ht="24.75" customHeight="1">
      <c r="A15" s="36"/>
      <c r="B15" s="36"/>
      <c r="C15" s="73" t="s">
        <v>120</v>
      </c>
      <c r="D15" s="74" t="s">
        <v>121</v>
      </c>
      <c r="E15" s="36">
        <f>F15+G15+H15+I15</f>
        <v>13.89</v>
      </c>
      <c r="F15" s="36">
        <v>13.89</v>
      </c>
      <c r="G15" s="36"/>
      <c r="H15" s="36"/>
      <c r="I15" s="36"/>
    </row>
    <row r="16" spans="1:9" ht="24.75" customHeight="1">
      <c r="A16" s="36"/>
      <c r="B16" s="36"/>
      <c r="C16" s="73" t="s">
        <v>122</v>
      </c>
      <c r="D16" s="74" t="s">
        <v>123</v>
      </c>
      <c r="E16" s="36">
        <f>F16+G16+H16+I16</f>
        <v>131.33</v>
      </c>
      <c r="F16" s="36">
        <v>131.33</v>
      </c>
      <c r="G16" s="36"/>
      <c r="H16" s="36"/>
      <c r="I16" s="36"/>
    </row>
    <row r="17" spans="1:9" ht="24.75" customHeight="1">
      <c r="A17" s="36"/>
      <c r="B17" s="36"/>
      <c r="C17" s="73" t="s">
        <v>124</v>
      </c>
      <c r="D17" s="74" t="s">
        <v>125</v>
      </c>
      <c r="E17" s="36">
        <f>F17+G17+H17+I17</f>
        <v>52.53</v>
      </c>
      <c r="F17" s="36">
        <v>52.53</v>
      </c>
      <c r="G17" s="36"/>
      <c r="H17" s="36"/>
      <c r="I17" s="36"/>
    </row>
    <row r="18" spans="1:9" ht="24.75" customHeight="1">
      <c r="A18" s="36"/>
      <c r="B18" s="36"/>
      <c r="C18" s="76" t="s">
        <v>88</v>
      </c>
      <c r="D18" s="74" t="s">
        <v>126</v>
      </c>
      <c r="E18" s="36"/>
      <c r="F18" s="36"/>
      <c r="G18" s="36"/>
      <c r="H18" s="36"/>
      <c r="I18" s="36"/>
    </row>
    <row r="19" spans="1:9" ht="24.75" customHeight="1">
      <c r="A19" s="36"/>
      <c r="B19" s="36"/>
      <c r="C19" s="76">
        <v>21011</v>
      </c>
      <c r="D19" s="77" t="s">
        <v>127</v>
      </c>
      <c r="E19" s="36">
        <f>F19+G19+H19+I19</f>
        <v>95.37</v>
      </c>
      <c r="F19" s="36">
        <f>F20</f>
        <v>95.37</v>
      </c>
      <c r="G19" s="36">
        <f>G20</f>
        <v>0</v>
      </c>
      <c r="H19" s="36">
        <f>H20</f>
        <v>0</v>
      </c>
      <c r="I19" s="36">
        <f>I20</f>
        <v>0</v>
      </c>
    </row>
    <row r="20" spans="1:9" ht="24.75" customHeight="1">
      <c r="A20" s="36"/>
      <c r="B20" s="36"/>
      <c r="C20" s="73" t="s">
        <v>128</v>
      </c>
      <c r="D20" s="74" t="s">
        <v>129</v>
      </c>
      <c r="E20" s="36">
        <f>F20+G20+H20+I20</f>
        <v>95.37</v>
      </c>
      <c r="F20" s="36">
        <v>95.37</v>
      </c>
      <c r="G20" s="36"/>
      <c r="H20" s="36"/>
      <c r="I20" s="36"/>
    </row>
    <row r="21" spans="1:9" ht="24.75" customHeight="1">
      <c r="A21" s="36"/>
      <c r="B21" s="36"/>
      <c r="C21" s="76" t="s">
        <v>94</v>
      </c>
      <c r="D21" s="74" t="s">
        <v>95</v>
      </c>
      <c r="E21" s="36">
        <f>E22</f>
        <v>78.8</v>
      </c>
      <c r="F21" s="36">
        <f>F22</f>
        <v>78.8</v>
      </c>
      <c r="G21" s="36">
        <f>G22</f>
        <v>0</v>
      </c>
      <c r="H21" s="36">
        <f>H22</f>
        <v>0</v>
      </c>
      <c r="I21" s="36">
        <f>I22</f>
        <v>0</v>
      </c>
    </row>
    <row r="22" spans="1:9" ht="24.75" customHeight="1">
      <c r="A22" s="36"/>
      <c r="B22" s="36"/>
      <c r="C22" s="76">
        <v>22102</v>
      </c>
      <c r="D22" s="77" t="s">
        <v>130</v>
      </c>
      <c r="E22" s="36">
        <f>F22+G22+H22+I22</f>
        <v>78.8</v>
      </c>
      <c r="F22" s="36">
        <f>F23</f>
        <v>78.8</v>
      </c>
      <c r="G22" s="36">
        <f>G23</f>
        <v>0</v>
      </c>
      <c r="H22" s="36">
        <f>H23</f>
        <v>0</v>
      </c>
      <c r="I22" s="36">
        <f>I23</f>
        <v>0</v>
      </c>
    </row>
    <row r="23" spans="1:9" ht="24.75" customHeight="1">
      <c r="A23" s="36"/>
      <c r="B23" s="36"/>
      <c r="C23" s="73" t="s">
        <v>131</v>
      </c>
      <c r="D23" s="74" t="s">
        <v>132</v>
      </c>
      <c r="E23" s="36">
        <f>F23+G23+H23+I23</f>
        <v>78.8</v>
      </c>
      <c r="F23" s="36">
        <v>78.8</v>
      </c>
      <c r="G23" s="36"/>
      <c r="H23" s="36"/>
      <c r="I23" s="36"/>
    </row>
    <row r="24" spans="3:5" ht="12">
      <c r="C24" s="78"/>
      <c r="E24" s="79"/>
    </row>
    <row r="25" ht="12">
      <c r="E25" s="79"/>
    </row>
    <row r="26" ht="12">
      <c r="E26" s="79"/>
    </row>
    <row r="27" ht="12">
      <c r="E27" s="79"/>
    </row>
    <row r="28" ht="12">
      <c r="E28" s="79"/>
    </row>
    <row r="29" ht="12">
      <c r="E29" s="79"/>
    </row>
    <row r="30" ht="12">
      <c r="E30" s="79"/>
    </row>
    <row r="31" ht="12">
      <c r="E31" s="79"/>
    </row>
    <row r="32" ht="12">
      <c r="E32" s="79"/>
    </row>
    <row r="33" ht="12">
      <c r="E33" s="79"/>
    </row>
    <row r="34" ht="12">
      <c r="E34" s="79"/>
    </row>
    <row r="35" ht="12">
      <c r="E35" s="79"/>
    </row>
    <row r="36" ht="12">
      <c r="E36" s="79"/>
    </row>
    <row r="37" ht="12">
      <c r="E37" s="79"/>
    </row>
    <row r="38" ht="12">
      <c r="E38" s="79"/>
    </row>
    <row r="39" ht="12">
      <c r="E39" s="79"/>
    </row>
    <row r="40" ht="12">
      <c r="E40" s="79"/>
    </row>
    <row r="41" ht="12">
      <c r="E41" s="79"/>
    </row>
    <row r="42" ht="12">
      <c r="E42" s="79"/>
    </row>
    <row r="43" ht="12">
      <c r="E43" s="79"/>
    </row>
    <row r="44" ht="12">
      <c r="E44" s="79"/>
    </row>
    <row r="45" ht="12">
      <c r="E45" s="79"/>
    </row>
    <row r="46" ht="12">
      <c r="E46" s="79"/>
    </row>
    <row r="47" ht="12">
      <c r="E47" s="79"/>
    </row>
    <row r="48" ht="12">
      <c r="E48" s="79"/>
    </row>
    <row r="49" ht="12">
      <c r="E49" s="79"/>
    </row>
    <row r="50" ht="12">
      <c r="E50" s="79"/>
    </row>
    <row r="51" ht="12">
      <c r="E51" s="79"/>
    </row>
    <row r="52" ht="12">
      <c r="E52" s="79"/>
    </row>
    <row r="53" ht="12">
      <c r="E53" s="79"/>
    </row>
    <row r="54" ht="12">
      <c r="E54" s="79"/>
    </row>
    <row r="55" ht="12">
      <c r="E55" s="79"/>
    </row>
    <row r="56" ht="12">
      <c r="E56" s="79"/>
    </row>
    <row r="57" ht="12">
      <c r="E57" s="79"/>
    </row>
    <row r="58" ht="12">
      <c r="E58" s="79"/>
    </row>
    <row r="59" ht="12">
      <c r="E59" s="79"/>
    </row>
    <row r="60" ht="12">
      <c r="E60" s="79"/>
    </row>
    <row r="61" ht="12">
      <c r="E61" s="79"/>
    </row>
    <row r="62" ht="12">
      <c r="E62" s="79"/>
    </row>
    <row r="63" ht="12">
      <c r="E63" s="79"/>
    </row>
    <row r="64" ht="12">
      <c r="E64" s="79"/>
    </row>
    <row r="65" ht="12">
      <c r="E65" s="79"/>
    </row>
    <row r="66" ht="12">
      <c r="E66" s="79"/>
    </row>
    <row r="67" ht="12">
      <c r="E67" s="79"/>
    </row>
    <row r="68" ht="12">
      <c r="E68" s="79"/>
    </row>
    <row r="69" ht="12">
      <c r="E69" s="79"/>
    </row>
    <row r="70" ht="12">
      <c r="E70" s="79"/>
    </row>
    <row r="71" ht="12">
      <c r="E71" s="79"/>
    </row>
    <row r="72" ht="12">
      <c r="E72" s="79"/>
    </row>
    <row r="73" ht="12">
      <c r="E73" s="79"/>
    </row>
    <row r="74" ht="12">
      <c r="E74" s="79"/>
    </row>
    <row r="75" ht="12">
      <c r="E75" s="79"/>
    </row>
    <row r="76" ht="12">
      <c r="E76" s="79"/>
    </row>
    <row r="77" ht="12">
      <c r="E77" s="79"/>
    </row>
    <row r="78" ht="12">
      <c r="E78" s="79"/>
    </row>
    <row r="79" ht="12">
      <c r="E79" s="79"/>
    </row>
    <row r="80" ht="12">
      <c r="E80" s="79"/>
    </row>
    <row r="81" ht="12">
      <c r="E81" s="79"/>
    </row>
    <row r="82" ht="12">
      <c r="E82" s="79"/>
    </row>
    <row r="83" ht="12">
      <c r="E83" s="79"/>
    </row>
    <row r="84" ht="12">
      <c r="E84" s="79"/>
    </row>
    <row r="85" ht="12">
      <c r="E85" s="79"/>
    </row>
    <row r="86" ht="12">
      <c r="E86" s="79"/>
    </row>
    <row r="87" ht="12">
      <c r="E87" s="79"/>
    </row>
    <row r="88" ht="12">
      <c r="E88" s="79"/>
    </row>
  </sheetData>
  <sheetProtection/>
  <mergeCells count="9">
    <mergeCell ref="A1:I1"/>
    <mergeCell ref="G4:H4"/>
    <mergeCell ref="A4:A5"/>
    <mergeCell ref="B4:B5"/>
    <mergeCell ref="C4:C5"/>
    <mergeCell ref="D4:D5"/>
    <mergeCell ref="E4:E5"/>
    <mergeCell ref="F4:F5"/>
    <mergeCell ref="I4:I5"/>
  </mergeCells>
  <printOptions horizontalCentered="1" verticalCentered="1"/>
  <pageMargins left="0.7480314960629921" right="0.7480314960629921" top="0.9842519685039371" bottom="0.9842519685039371" header="0.5118110236220472" footer="0.5118110236220472"/>
  <pageSetup fitToHeight="0" fitToWidth="0" horizontalDpi="300" verticalDpi="300" orientation="landscape" pageOrder="overThenDown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7"/>
  <sheetViews>
    <sheetView workbookViewId="0" topLeftCell="A10">
      <selection activeCell="D42" sqref="D42"/>
    </sheetView>
  </sheetViews>
  <sheetFormatPr defaultColWidth="8.7109375" defaultRowHeight="12.75"/>
  <cols>
    <col min="1" max="1" width="27.421875" style="0" customWidth="1"/>
    <col min="2" max="2" width="12.57421875" style="0" customWidth="1"/>
    <col min="3" max="3" width="30.00390625" style="0" bestFit="1" customWidth="1"/>
    <col min="4" max="4" width="12.28125" style="0" customWidth="1"/>
    <col min="5" max="5" width="24.7109375" style="0" customWidth="1"/>
    <col min="6" max="6" width="28.140625" style="0" customWidth="1"/>
    <col min="7" max="7" width="29.28125" style="0" customWidth="1"/>
  </cols>
  <sheetData>
    <row r="1" spans="1:7" ht="37.5" customHeight="1">
      <c r="A1" s="1" t="s">
        <v>133</v>
      </c>
      <c r="B1" s="1"/>
      <c r="C1" s="1"/>
      <c r="D1" s="1"/>
      <c r="E1" s="1"/>
      <c r="F1" s="1"/>
      <c r="G1" s="1"/>
    </row>
    <row r="2" ht="16.5" customHeight="1">
      <c r="A2" s="2"/>
    </row>
    <row r="3" ht="32.25" customHeight="1">
      <c r="G3" s="2" t="s">
        <v>51</v>
      </c>
    </row>
    <row r="4" spans="1:7" ht="27.75" customHeight="1">
      <c r="A4" s="56" t="s">
        <v>4</v>
      </c>
      <c r="B4" s="57"/>
      <c r="C4" s="56" t="s">
        <v>5</v>
      </c>
      <c r="D4" s="58"/>
      <c r="E4" s="58"/>
      <c r="F4" s="58"/>
      <c r="G4" s="57"/>
    </row>
    <row r="5" spans="1:7" ht="19.5" customHeight="1">
      <c r="A5" s="59" t="s">
        <v>6</v>
      </c>
      <c r="B5" s="59" t="s">
        <v>7</v>
      </c>
      <c r="C5" s="59" t="s">
        <v>8</v>
      </c>
      <c r="D5" s="59" t="s">
        <v>7</v>
      </c>
      <c r="E5" s="60" t="s">
        <v>134</v>
      </c>
      <c r="F5" s="60" t="s">
        <v>135</v>
      </c>
      <c r="G5" s="60" t="s">
        <v>136</v>
      </c>
    </row>
    <row r="6" spans="1:7" ht="19.5" customHeight="1">
      <c r="A6" s="60" t="s">
        <v>9</v>
      </c>
      <c r="B6" s="61">
        <v>1697.44</v>
      </c>
      <c r="C6" s="60" t="s">
        <v>10</v>
      </c>
      <c r="D6" s="61">
        <v>1325.53</v>
      </c>
      <c r="E6" s="61">
        <v>1325.53</v>
      </c>
      <c r="F6" s="62"/>
      <c r="G6" s="62"/>
    </row>
    <row r="7" spans="1:7" ht="19.5" customHeight="1">
      <c r="A7" s="60" t="s">
        <v>137</v>
      </c>
      <c r="B7" s="61">
        <v>1697.44</v>
      </c>
      <c r="C7" s="60" t="s">
        <v>12</v>
      </c>
      <c r="D7" s="62"/>
      <c r="E7" s="62"/>
      <c r="F7" s="62"/>
      <c r="G7" s="62"/>
    </row>
    <row r="8" spans="1:7" ht="19.5" customHeight="1">
      <c r="A8" s="60" t="s">
        <v>138</v>
      </c>
      <c r="B8" s="62"/>
      <c r="C8" s="60" t="s">
        <v>14</v>
      </c>
      <c r="D8" s="62"/>
      <c r="E8" s="62"/>
      <c r="F8" s="62"/>
      <c r="G8" s="62"/>
    </row>
    <row r="9" spans="1:7" ht="19.5" customHeight="1">
      <c r="A9" s="60" t="s">
        <v>139</v>
      </c>
      <c r="B9" s="62"/>
      <c r="C9" s="60" t="s">
        <v>16</v>
      </c>
      <c r="D9" s="62"/>
      <c r="E9" s="62"/>
      <c r="F9" s="62"/>
      <c r="G9" s="62"/>
    </row>
    <row r="10" spans="1:7" ht="19.5" customHeight="1">
      <c r="A10" s="60" t="s">
        <v>2</v>
      </c>
      <c r="B10" s="63" t="s">
        <v>2</v>
      </c>
      <c r="C10" s="60" t="s">
        <v>18</v>
      </c>
      <c r="D10" s="62"/>
      <c r="E10" s="62"/>
      <c r="F10" s="62"/>
      <c r="G10" s="62"/>
    </row>
    <row r="11" spans="1:7" ht="19.5" customHeight="1">
      <c r="A11" s="60" t="s">
        <v>2</v>
      </c>
      <c r="B11" s="63" t="s">
        <v>2</v>
      </c>
      <c r="C11" s="60" t="s">
        <v>20</v>
      </c>
      <c r="D11" s="62"/>
      <c r="E11" s="62"/>
      <c r="F11" s="62"/>
      <c r="G11" s="62"/>
    </row>
    <row r="12" spans="1:7" ht="19.5" customHeight="1">
      <c r="A12" s="60" t="s">
        <v>2</v>
      </c>
      <c r="B12" s="63" t="s">
        <v>2</v>
      </c>
      <c r="C12" s="60" t="s">
        <v>22</v>
      </c>
      <c r="D12" s="62"/>
      <c r="E12" s="62"/>
      <c r="F12" s="62"/>
      <c r="G12" s="62"/>
    </row>
    <row r="13" spans="1:7" ht="19.5" customHeight="1">
      <c r="A13" s="60" t="s">
        <v>2</v>
      </c>
      <c r="B13" s="63" t="s">
        <v>2</v>
      </c>
      <c r="C13" s="60" t="s">
        <v>23</v>
      </c>
      <c r="D13" s="61">
        <v>197.75</v>
      </c>
      <c r="E13" s="61">
        <v>197.75</v>
      </c>
      <c r="F13" s="62"/>
      <c r="G13" s="62"/>
    </row>
    <row r="14" spans="1:7" ht="19.5" customHeight="1">
      <c r="A14" s="60" t="s">
        <v>2</v>
      </c>
      <c r="B14" s="63" t="s">
        <v>2</v>
      </c>
      <c r="C14" s="60" t="s">
        <v>24</v>
      </c>
      <c r="D14" s="62"/>
      <c r="E14" s="62"/>
      <c r="F14" s="62"/>
      <c r="G14" s="62"/>
    </row>
    <row r="15" spans="1:7" ht="19.5" customHeight="1">
      <c r="A15" s="60" t="s">
        <v>2</v>
      </c>
      <c r="B15" s="63" t="s">
        <v>2</v>
      </c>
      <c r="C15" s="60" t="s">
        <v>25</v>
      </c>
      <c r="D15" s="61">
        <v>95.37</v>
      </c>
      <c r="E15" s="61">
        <v>95.37</v>
      </c>
      <c r="F15" s="62"/>
      <c r="G15" s="62"/>
    </row>
    <row r="16" spans="1:7" ht="19.5" customHeight="1">
      <c r="A16" s="60" t="s">
        <v>2</v>
      </c>
      <c r="B16" s="63" t="s">
        <v>2</v>
      </c>
      <c r="C16" s="60" t="s">
        <v>26</v>
      </c>
      <c r="D16" s="62"/>
      <c r="E16" s="62"/>
      <c r="F16" s="62"/>
      <c r="G16" s="62"/>
    </row>
    <row r="17" spans="1:7" ht="19.5" customHeight="1">
      <c r="A17" s="60" t="s">
        <v>2</v>
      </c>
      <c r="B17" s="63" t="s">
        <v>2</v>
      </c>
      <c r="C17" s="60" t="s">
        <v>27</v>
      </c>
      <c r="D17" s="62"/>
      <c r="E17" s="62"/>
      <c r="F17" s="62"/>
      <c r="G17" s="62"/>
    </row>
    <row r="18" spans="1:7" ht="19.5" customHeight="1">
      <c r="A18" s="60" t="s">
        <v>2</v>
      </c>
      <c r="B18" s="63" t="s">
        <v>2</v>
      </c>
      <c r="C18" s="60" t="s">
        <v>28</v>
      </c>
      <c r="D18" s="62"/>
      <c r="E18" s="62"/>
      <c r="F18" s="62"/>
      <c r="G18" s="62"/>
    </row>
    <row r="19" spans="1:7" ht="19.5" customHeight="1">
      <c r="A19" s="60" t="s">
        <v>42</v>
      </c>
      <c r="B19" s="62"/>
      <c r="C19" s="60" t="s">
        <v>29</v>
      </c>
      <c r="D19" s="62"/>
      <c r="E19" s="62"/>
      <c r="F19" s="62"/>
      <c r="G19" s="62"/>
    </row>
    <row r="20" spans="1:7" ht="19.5" customHeight="1">
      <c r="A20" s="60" t="s">
        <v>137</v>
      </c>
      <c r="B20" s="62"/>
      <c r="C20" s="60" t="s">
        <v>30</v>
      </c>
      <c r="D20" s="62"/>
      <c r="E20" s="62"/>
      <c r="F20" s="62"/>
      <c r="G20" s="62"/>
    </row>
    <row r="21" spans="1:7" ht="19.5" customHeight="1">
      <c r="A21" s="60" t="s">
        <v>138</v>
      </c>
      <c r="B21" s="62"/>
      <c r="C21" s="60" t="s">
        <v>31</v>
      </c>
      <c r="D21" s="62"/>
      <c r="E21" s="62"/>
      <c r="F21" s="62"/>
      <c r="G21" s="62"/>
    </row>
    <row r="22" spans="1:7" ht="19.5" customHeight="1">
      <c r="A22" s="60" t="s">
        <v>139</v>
      </c>
      <c r="B22" s="62"/>
      <c r="C22" s="60" t="s">
        <v>32</v>
      </c>
      <c r="D22" s="62"/>
      <c r="E22" s="62"/>
      <c r="F22" s="62"/>
      <c r="G22" s="62"/>
    </row>
    <row r="23" spans="1:7" ht="19.5" customHeight="1">
      <c r="A23" s="60" t="s">
        <v>2</v>
      </c>
      <c r="B23" s="63" t="s">
        <v>2</v>
      </c>
      <c r="C23" s="60" t="s">
        <v>33</v>
      </c>
      <c r="D23" s="62"/>
      <c r="E23" s="62"/>
      <c r="F23" s="62"/>
      <c r="G23" s="62"/>
    </row>
    <row r="24" spans="1:7" ht="19.5" customHeight="1">
      <c r="A24" s="60" t="s">
        <v>2</v>
      </c>
      <c r="B24" s="63" t="s">
        <v>2</v>
      </c>
      <c r="C24" s="60" t="s">
        <v>34</v>
      </c>
      <c r="D24" s="62"/>
      <c r="E24" s="62"/>
      <c r="F24" s="62"/>
      <c r="G24" s="62"/>
    </row>
    <row r="25" spans="1:7" ht="19.5" customHeight="1">
      <c r="A25" s="60" t="s">
        <v>2</v>
      </c>
      <c r="B25" s="63" t="s">
        <v>2</v>
      </c>
      <c r="C25" s="60" t="s">
        <v>35</v>
      </c>
      <c r="D25" s="61">
        <v>78.8</v>
      </c>
      <c r="E25" s="61">
        <v>78.8</v>
      </c>
      <c r="F25" s="62"/>
      <c r="G25" s="62"/>
    </row>
    <row r="26" spans="1:7" ht="19.5" customHeight="1">
      <c r="A26" s="60" t="s">
        <v>2</v>
      </c>
      <c r="B26" s="63" t="s">
        <v>2</v>
      </c>
      <c r="C26" s="60" t="s">
        <v>140</v>
      </c>
      <c r="D26" s="62"/>
      <c r="E26" s="62"/>
      <c r="F26" s="62"/>
      <c r="G26" s="62"/>
    </row>
    <row r="27" spans="1:7" ht="19.5" customHeight="1">
      <c r="A27" s="60" t="s">
        <v>2</v>
      </c>
      <c r="B27" s="63" t="s">
        <v>2</v>
      </c>
      <c r="C27" s="60" t="s">
        <v>141</v>
      </c>
      <c r="D27" s="62"/>
      <c r="E27" s="62"/>
      <c r="F27" s="62"/>
      <c r="G27" s="62"/>
    </row>
    <row r="28" spans="1:7" ht="19.5" customHeight="1">
      <c r="A28" s="60" t="s">
        <v>2</v>
      </c>
      <c r="B28" s="63" t="s">
        <v>2</v>
      </c>
      <c r="C28" s="60" t="s">
        <v>37</v>
      </c>
      <c r="D28" s="62"/>
      <c r="E28" s="62"/>
      <c r="F28" s="62"/>
      <c r="G28" s="62"/>
    </row>
    <row r="29" spans="1:7" ht="19.5" customHeight="1">
      <c r="A29" s="60" t="s">
        <v>2</v>
      </c>
      <c r="B29" s="63" t="s">
        <v>2</v>
      </c>
      <c r="C29" s="60" t="s">
        <v>142</v>
      </c>
      <c r="D29" s="62"/>
      <c r="E29" s="62"/>
      <c r="F29" s="62"/>
      <c r="G29" s="62"/>
    </row>
    <row r="30" spans="1:7" ht="19.5" customHeight="1">
      <c r="A30" s="60" t="s">
        <v>2</v>
      </c>
      <c r="B30" s="63" t="s">
        <v>2</v>
      </c>
      <c r="C30" s="60" t="s">
        <v>143</v>
      </c>
      <c r="D30" s="62"/>
      <c r="E30" s="62"/>
      <c r="F30" s="62"/>
      <c r="G30" s="62"/>
    </row>
    <row r="31" spans="1:7" ht="19.5" customHeight="1" hidden="1">
      <c r="A31" s="60" t="s">
        <v>2</v>
      </c>
      <c r="B31" s="63" t="s">
        <v>2</v>
      </c>
      <c r="C31" s="60" t="s">
        <v>144</v>
      </c>
      <c r="D31" s="62"/>
      <c r="E31" s="62"/>
      <c r="F31" s="62"/>
      <c r="G31" s="62"/>
    </row>
    <row r="32" spans="1:7" ht="18" customHeight="1" hidden="1">
      <c r="A32" s="60" t="s">
        <v>2</v>
      </c>
      <c r="B32" s="63" t="s">
        <v>2</v>
      </c>
      <c r="C32" s="60" t="s">
        <v>145</v>
      </c>
      <c r="D32" s="62"/>
      <c r="E32" s="62"/>
      <c r="F32" s="62"/>
      <c r="G32" s="62"/>
    </row>
    <row r="33" spans="1:7" ht="19.5" customHeight="1" hidden="1">
      <c r="A33" s="60" t="s">
        <v>2</v>
      </c>
      <c r="B33" s="63" t="s">
        <v>2</v>
      </c>
      <c r="C33" s="60" t="s">
        <v>146</v>
      </c>
      <c r="D33" s="62"/>
      <c r="E33" s="62"/>
      <c r="F33" s="62"/>
      <c r="G33" s="62"/>
    </row>
    <row r="34" spans="1:7" ht="16.5" customHeight="1" hidden="1">
      <c r="A34" s="60" t="s">
        <v>2</v>
      </c>
      <c r="B34" s="63" t="s">
        <v>2</v>
      </c>
      <c r="C34" s="60" t="s">
        <v>2</v>
      </c>
      <c r="D34" s="63" t="s">
        <v>2</v>
      </c>
      <c r="E34" s="60" t="s">
        <v>2</v>
      </c>
      <c r="F34" s="60" t="s">
        <v>2</v>
      </c>
      <c r="G34" s="60" t="s">
        <v>2</v>
      </c>
    </row>
    <row r="35" spans="1:7" ht="16.5" customHeight="1" hidden="1">
      <c r="A35" s="64" t="s">
        <v>2</v>
      </c>
      <c r="B35" s="63" t="s">
        <v>2</v>
      </c>
      <c r="C35" s="64" t="s">
        <v>2</v>
      </c>
      <c r="D35" s="63" t="s">
        <v>2</v>
      </c>
      <c r="E35" s="60" t="s">
        <v>2</v>
      </c>
      <c r="F35" s="60" t="s">
        <v>2</v>
      </c>
      <c r="G35" s="60" t="s">
        <v>2</v>
      </c>
    </row>
    <row r="36" spans="1:7" ht="15" hidden="1">
      <c r="A36" s="60" t="s">
        <v>2</v>
      </c>
      <c r="B36" s="60" t="s">
        <v>2</v>
      </c>
      <c r="C36" s="60" t="s">
        <v>2</v>
      </c>
      <c r="D36" s="60" t="s">
        <v>2</v>
      </c>
      <c r="E36" s="60" t="s">
        <v>2</v>
      </c>
      <c r="F36" s="60" t="s">
        <v>2</v>
      </c>
      <c r="G36" s="60" t="s">
        <v>2</v>
      </c>
    </row>
    <row r="37" spans="1:7" ht="15">
      <c r="A37" s="64" t="s">
        <v>47</v>
      </c>
      <c r="B37" s="61">
        <v>1697.45</v>
      </c>
      <c r="C37" s="64" t="s">
        <v>48</v>
      </c>
      <c r="D37" s="61">
        <v>1697.45</v>
      </c>
      <c r="E37" s="61">
        <v>1697.45</v>
      </c>
      <c r="F37" s="62"/>
      <c r="G37" s="62"/>
    </row>
  </sheetData>
  <sheetProtection/>
  <mergeCells count="3">
    <mergeCell ref="A1:G1"/>
    <mergeCell ref="A4:B4"/>
    <mergeCell ref="C4:G4"/>
  </mergeCells>
  <printOptions/>
  <pageMargins left="0.7480314960629921" right="0.7480314960629921" top="0.9842519685039371" bottom="0.9842519685039371" header="0.5118110236220472" footer="0.5118110236220472"/>
  <pageSetup fitToHeight="0" fitToWidth="0" horizontalDpi="300" verticalDpi="300" orientation="landscape" pageOrder="overThenDown" paperSize="9" scale="7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">
      <selection activeCell="A2" sqref="A2:IV29"/>
    </sheetView>
  </sheetViews>
  <sheetFormatPr defaultColWidth="8.7109375" defaultRowHeight="12.75"/>
  <cols>
    <col min="1" max="1" width="12.7109375" style="0" customWidth="1"/>
    <col min="2" max="2" width="21.140625" style="0" customWidth="1"/>
    <col min="3" max="3" width="15.00390625" style="0" bestFit="1" customWidth="1"/>
    <col min="4" max="4" width="33.421875" style="0" customWidth="1"/>
    <col min="5" max="5" width="16.00390625" style="0" bestFit="1" customWidth="1"/>
    <col min="6" max="6" width="16.8515625" style="0" customWidth="1"/>
    <col min="7" max="7" width="14.421875" style="0" customWidth="1"/>
    <col min="8" max="8" width="13.7109375" style="0" customWidth="1"/>
    <col min="9" max="9" width="12.421875" style="0" customWidth="1"/>
  </cols>
  <sheetData>
    <row r="1" ht="30" customHeight="1">
      <c r="A1" s="1" t="s">
        <v>147</v>
      </c>
    </row>
    <row r="2" ht="21" customHeight="1">
      <c r="A2" s="2" t="s">
        <v>148</v>
      </c>
    </row>
    <row r="3" ht="21" customHeight="1">
      <c r="I3" s="2" t="s">
        <v>51</v>
      </c>
    </row>
    <row r="4" spans="1:9" s="45" customFormat="1" ht="21" customHeight="1">
      <c r="A4" s="47" t="s">
        <v>52</v>
      </c>
      <c r="B4" s="47" t="s">
        <v>53</v>
      </c>
      <c r="C4" s="47" t="s">
        <v>149</v>
      </c>
      <c r="D4" s="47"/>
      <c r="E4" s="47" t="s">
        <v>150</v>
      </c>
      <c r="F4" s="47" t="s">
        <v>151</v>
      </c>
      <c r="G4" s="47"/>
      <c r="H4" s="47"/>
      <c r="I4" s="47"/>
    </row>
    <row r="5" spans="1:9" s="45" customFormat="1" ht="21" customHeight="1">
      <c r="A5" s="47"/>
      <c r="B5" s="47"/>
      <c r="C5" s="47" t="s">
        <v>62</v>
      </c>
      <c r="D5" s="47" t="s">
        <v>63</v>
      </c>
      <c r="E5" s="47"/>
      <c r="F5" s="47" t="s">
        <v>152</v>
      </c>
      <c r="G5" s="47" t="s">
        <v>102</v>
      </c>
      <c r="H5" s="47" t="s">
        <v>103</v>
      </c>
      <c r="I5" s="47"/>
    </row>
    <row r="6" spans="1:9" s="45" customFormat="1" ht="21" customHeight="1">
      <c r="A6" s="47"/>
      <c r="B6" s="47"/>
      <c r="C6" s="47"/>
      <c r="D6" s="47"/>
      <c r="E6" s="47"/>
      <c r="F6" s="47"/>
      <c r="G6" s="47"/>
      <c r="H6" s="48" t="s">
        <v>153</v>
      </c>
      <c r="I6" s="48" t="s">
        <v>154</v>
      </c>
    </row>
    <row r="7" spans="1:9" s="46" customFormat="1" ht="21" customHeight="1">
      <c r="A7" s="32" t="s">
        <v>55</v>
      </c>
      <c r="B7" s="32"/>
      <c r="C7" s="32"/>
      <c r="D7" s="32"/>
      <c r="E7" s="49">
        <f>E8+E16+E19+E24+E27</f>
        <v>1576.04</v>
      </c>
      <c r="F7" s="32">
        <f>G7+H7+I7</f>
        <v>1697.44</v>
      </c>
      <c r="G7" s="32">
        <v>1512.44</v>
      </c>
      <c r="H7" s="44">
        <v>185</v>
      </c>
      <c r="I7" s="32"/>
    </row>
    <row r="8" spans="1:9" s="46" customFormat="1" ht="21" customHeight="1">
      <c r="A8" s="31">
        <v>113001</v>
      </c>
      <c r="B8" s="44" t="s">
        <v>107</v>
      </c>
      <c r="C8" s="50" t="s">
        <v>66</v>
      </c>
      <c r="D8" s="44" t="s">
        <v>108</v>
      </c>
      <c r="E8" s="46">
        <f>E9</f>
        <v>1270.45</v>
      </c>
      <c r="F8" s="44">
        <v>1325.53</v>
      </c>
      <c r="G8" s="44">
        <v>1140.53</v>
      </c>
      <c r="H8" s="44">
        <v>185</v>
      </c>
      <c r="I8" s="44"/>
    </row>
    <row r="9" spans="1:9" s="45" customFormat="1" ht="21" customHeight="1">
      <c r="A9" s="12"/>
      <c r="B9" s="12"/>
      <c r="C9" s="51">
        <v>20106</v>
      </c>
      <c r="D9" s="12" t="s">
        <v>109</v>
      </c>
      <c r="E9" s="12">
        <f>SUM(E10:E15)</f>
        <v>1270.45</v>
      </c>
      <c r="F9" s="12">
        <v>1325.53</v>
      </c>
      <c r="G9" s="12">
        <v>1140.53</v>
      </c>
      <c r="H9" s="12">
        <v>185</v>
      </c>
      <c r="I9" s="12"/>
    </row>
    <row r="10" spans="1:9" s="45" customFormat="1" ht="21" customHeight="1">
      <c r="A10" s="12"/>
      <c r="B10" s="12"/>
      <c r="C10" s="51" t="s">
        <v>110</v>
      </c>
      <c r="D10" s="12" t="s">
        <v>111</v>
      </c>
      <c r="E10" s="12">
        <v>727.48</v>
      </c>
      <c r="F10" s="12">
        <v>1068.07</v>
      </c>
      <c r="G10" s="12">
        <v>1068.07</v>
      </c>
      <c r="H10" s="12"/>
      <c r="I10" s="12"/>
    </row>
    <row r="11" spans="1:9" s="45" customFormat="1" ht="21" customHeight="1">
      <c r="A11" s="12"/>
      <c r="B11" s="12"/>
      <c r="C11" s="51" t="s">
        <v>112</v>
      </c>
      <c r="D11" s="12" t="s">
        <v>113</v>
      </c>
      <c r="E11" s="12">
        <v>185</v>
      </c>
      <c r="F11" s="12">
        <v>180</v>
      </c>
      <c r="G11" s="12"/>
      <c r="H11" s="12">
        <v>180</v>
      </c>
      <c r="I11" s="12"/>
    </row>
    <row r="12" spans="1:9" s="45" customFormat="1" ht="21" customHeight="1">
      <c r="A12" s="12"/>
      <c r="B12" s="12"/>
      <c r="C12" s="52" t="s">
        <v>155</v>
      </c>
      <c r="D12" s="52" t="s">
        <v>156</v>
      </c>
      <c r="E12" s="12">
        <v>138</v>
      </c>
      <c r="F12" s="12"/>
      <c r="G12" s="12"/>
      <c r="H12" s="12"/>
      <c r="I12" s="12"/>
    </row>
    <row r="13" spans="1:9" s="45" customFormat="1" ht="21" customHeight="1">
      <c r="A13" s="12"/>
      <c r="B13" s="12"/>
      <c r="C13" s="52" t="s">
        <v>157</v>
      </c>
      <c r="D13" s="52" t="s">
        <v>158</v>
      </c>
      <c r="E13" s="12">
        <v>60</v>
      </c>
      <c r="F13" s="12"/>
      <c r="G13" s="12"/>
      <c r="H13" s="12"/>
      <c r="I13" s="12"/>
    </row>
    <row r="14" spans="1:9" s="45" customFormat="1" ht="21" customHeight="1">
      <c r="A14" s="12"/>
      <c r="B14" s="12"/>
      <c r="C14" s="51" t="s">
        <v>114</v>
      </c>
      <c r="D14" s="12" t="s">
        <v>115</v>
      </c>
      <c r="E14" s="12">
        <v>57.97</v>
      </c>
      <c r="F14" s="12">
        <v>72.46</v>
      </c>
      <c r="G14" s="12">
        <v>72.46</v>
      </c>
      <c r="H14" s="12"/>
      <c r="I14" s="12"/>
    </row>
    <row r="15" spans="1:9" s="45" customFormat="1" ht="21" customHeight="1">
      <c r="A15" s="12"/>
      <c r="B15" s="12"/>
      <c r="C15" s="51" t="s">
        <v>116</v>
      </c>
      <c r="D15" s="12" t="s">
        <v>117</v>
      </c>
      <c r="E15" s="12">
        <v>102</v>
      </c>
      <c r="F15" s="12">
        <v>5</v>
      </c>
      <c r="G15" s="12"/>
      <c r="H15" s="12">
        <v>5</v>
      </c>
      <c r="I15" s="12"/>
    </row>
    <row r="16" spans="1:9" s="46" customFormat="1" ht="21" customHeight="1">
      <c r="A16" s="44"/>
      <c r="B16" s="44"/>
      <c r="C16" s="50" t="s">
        <v>159</v>
      </c>
      <c r="D16" s="44" t="s">
        <v>160</v>
      </c>
      <c r="E16" s="44">
        <f>E17</f>
        <v>50</v>
      </c>
      <c r="F16" s="44"/>
      <c r="G16" s="44"/>
      <c r="H16" s="44"/>
      <c r="I16" s="44"/>
    </row>
    <row r="17" spans="1:9" s="45" customFormat="1" ht="21" customHeight="1">
      <c r="A17" s="12"/>
      <c r="B17" s="12"/>
      <c r="C17" s="52">
        <v>20508</v>
      </c>
      <c r="D17" s="52" t="s">
        <v>161</v>
      </c>
      <c r="E17" s="12">
        <v>50</v>
      </c>
      <c r="F17" s="12"/>
      <c r="G17" s="12"/>
      <c r="H17" s="12"/>
      <c r="I17" s="12"/>
    </row>
    <row r="18" spans="1:9" s="45" customFormat="1" ht="21" customHeight="1">
      <c r="A18" s="12"/>
      <c r="B18" s="12"/>
      <c r="C18" s="52" t="s">
        <v>162</v>
      </c>
      <c r="D18" s="52" t="s">
        <v>163</v>
      </c>
      <c r="E18" s="12">
        <v>50</v>
      </c>
      <c r="F18" s="12"/>
      <c r="G18" s="12"/>
      <c r="H18" s="12"/>
      <c r="I18" s="12"/>
    </row>
    <row r="19" spans="1:9" s="46" customFormat="1" ht="21" customHeight="1">
      <c r="A19" s="44"/>
      <c r="B19" s="44"/>
      <c r="C19" s="50" t="s">
        <v>78</v>
      </c>
      <c r="D19" s="44" t="s">
        <v>164</v>
      </c>
      <c r="E19" s="44">
        <f>E20</f>
        <v>100.73</v>
      </c>
      <c r="F19" s="44">
        <v>197.75</v>
      </c>
      <c r="G19" s="44">
        <v>197.75</v>
      </c>
      <c r="H19" s="44">
        <v>0</v>
      </c>
      <c r="I19" s="44"/>
    </row>
    <row r="20" spans="1:9" s="45" customFormat="1" ht="21" customHeight="1">
      <c r="A20" s="12"/>
      <c r="B20" s="12"/>
      <c r="C20" s="51">
        <v>20805</v>
      </c>
      <c r="D20" s="12" t="s">
        <v>119</v>
      </c>
      <c r="E20" s="53">
        <f>E21+E22+E23</f>
        <v>100.73</v>
      </c>
      <c r="F20" s="12">
        <v>197.75</v>
      </c>
      <c r="G20" s="12">
        <v>197.75</v>
      </c>
      <c r="H20" s="12">
        <v>0</v>
      </c>
      <c r="I20" s="12"/>
    </row>
    <row r="21" spans="1:9" s="45" customFormat="1" ht="21" customHeight="1">
      <c r="A21" s="12"/>
      <c r="B21" s="12"/>
      <c r="C21" s="51" t="s">
        <v>120</v>
      </c>
      <c r="D21" s="12" t="s">
        <v>121</v>
      </c>
      <c r="E21" s="54">
        <v>100.73</v>
      </c>
      <c r="F21" s="12">
        <v>13.89</v>
      </c>
      <c r="G21" s="12">
        <v>13.89</v>
      </c>
      <c r="H21" s="12"/>
      <c r="I21" s="12"/>
    </row>
    <row r="22" spans="1:9" s="45" customFormat="1" ht="21" customHeight="1">
      <c r="A22" s="12"/>
      <c r="B22" s="12"/>
      <c r="C22" s="51" t="s">
        <v>122</v>
      </c>
      <c r="D22" s="12" t="s">
        <v>123</v>
      </c>
      <c r="E22" s="12"/>
      <c r="F22" s="12">
        <v>131.33</v>
      </c>
      <c r="G22" s="12">
        <v>131.33</v>
      </c>
      <c r="H22" s="12"/>
      <c r="I22" s="12"/>
    </row>
    <row r="23" spans="1:9" s="45" customFormat="1" ht="21" customHeight="1">
      <c r="A23" s="12"/>
      <c r="B23" s="12"/>
      <c r="C23" s="51" t="s">
        <v>124</v>
      </c>
      <c r="D23" s="12" t="s">
        <v>125</v>
      </c>
      <c r="E23" s="12"/>
      <c r="F23" s="12">
        <v>52.53</v>
      </c>
      <c r="G23" s="12">
        <v>52.53</v>
      </c>
      <c r="H23" s="12"/>
      <c r="I23" s="12"/>
    </row>
    <row r="24" spans="1:9" s="46" customFormat="1" ht="21" customHeight="1">
      <c r="A24" s="44"/>
      <c r="B24" s="44"/>
      <c r="C24" s="50" t="s">
        <v>88</v>
      </c>
      <c r="D24" s="44" t="s">
        <v>126</v>
      </c>
      <c r="E24" s="44">
        <f>E25</f>
        <v>76.1</v>
      </c>
      <c r="F24" s="44">
        <f>F25</f>
        <v>95.37</v>
      </c>
      <c r="G24" s="44"/>
      <c r="H24" s="44"/>
      <c r="I24" s="44"/>
    </row>
    <row r="25" spans="1:9" s="45" customFormat="1" ht="21" customHeight="1">
      <c r="A25" s="12"/>
      <c r="B25" s="12"/>
      <c r="C25" s="51">
        <v>21011</v>
      </c>
      <c r="D25" s="12" t="s">
        <v>127</v>
      </c>
      <c r="E25" s="54">
        <f>E26</f>
        <v>76.1</v>
      </c>
      <c r="F25" s="12">
        <v>95.37</v>
      </c>
      <c r="G25" s="12">
        <v>95.37</v>
      </c>
      <c r="H25" s="12">
        <v>0</v>
      </c>
      <c r="I25" s="12"/>
    </row>
    <row r="26" spans="1:9" s="45" customFormat="1" ht="21" customHeight="1">
      <c r="A26" s="12"/>
      <c r="B26" s="12"/>
      <c r="C26" s="51" t="s">
        <v>128</v>
      </c>
      <c r="D26" s="12" t="s">
        <v>129</v>
      </c>
      <c r="E26" s="54">
        <v>76.1</v>
      </c>
      <c r="F26" s="12">
        <v>95.37</v>
      </c>
      <c r="G26" s="12">
        <v>95.37</v>
      </c>
      <c r="H26" s="12"/>
      <c r="I26" s="12"/>
    </row>
    <row r="27" spans="1:9" s="46" customFormat="1" ht="21" customHeight="1">
      <c r="A27" s="44"/>
      <c r="B27" s="44"/>
      <c r="C27" s="50" t="s">
        <v>94</v>
      </c>
      <c r="D27" s="44" t="s">
        <v>95</v>
      </c>
      <c r="E27" s="55">
        <f>E28</f>
        <v>78.76</v>
      </c>
      <c r="F27" s="44">
        <v>78.8</v>
      </c>
      <c r="G27" s="44">
        <v>78.8</v>
      </c>
      <c r="H27" s="44">
        <v>0</v>
      </c>
      <c r="I27" s="44"/>
    </row>
    <row r="28" spans="1:9" s="45" customFormat="1" ht="21" customHeight="1">
      <c r="A28" s="12"/>
      <c r="B28" s="12"/>
      <c r="C28" s="51">
        <v>22102</v>
      </c>
      <c r="D28" s="12" t="s">
        <v>130</v>
      </c>
      <c r="E28" s="54">
        <f>E29</f>
        <v>78.76</v>
      </c>
      <c r="F28" s="12">
        <v>78.8</v>
      </c>
      <c r="G28" s="12">
        <v>78.8</v>
      </c>
      <c r="H28" s="12">
        <v>0</v>
      </c>
      <c r="I28" s="12"/>
    </row>
    <row r="29" spans="1:9" s="45" customFormat="1" ht="21" customHeight="1">
      <c r="A29" s="12"/>
      <c r="B29" s="12"/>
      <c r="C29" s="51" t="s">
        <v>131</v>
      </c>
      <c r="D29" s="12" t="s">
        <v>132</v>
      </c>
      <c r="E29" s="54">
        <v>78.76</v>
      </c>
      <c r="F29" s="12">
        <v>78.8</v>
      </c>
      <c r="G29" s="12">
        <v>78.8</v>
      </c>
      <c r="H29" s="12"/>
      <c r="I29" s="12"/>
    </row>
    <row r="30" s="45" customFormat="1" ht="12.75"/>
    <row r="31" s="45" customFormat="1" ht="12.75"/>
    <row r="32" s="45" customFormat="1" ht="12.75"/>
    <row r="33" s="45" customFormat="1" ht="12.75"/>
    <row r="34" s="45" customFormat="1" ht="12.75"/>
    <row r="35" s="45" customFormat="1" ht="12.75"/>
    <row r="36" s="45" customFormat="1" ht="12.75"/>
    <row r="37" s="45" customFormat="1" ht="12.75"/>
    <row r="38" s="45" customFormat="1" ht="12.75"/>
    <row r="39" s="45" customFormat="1" ht="12.75"/>
    <row r="40" s="45" customFormat="1" ht="12.75"/>
    <row r="41" s="45" customFormat="1" ht="12.75"/>
    <row r="42" s="45" customFormat="1" ht="12.75"/>
    <row r="43" s="45" customFormat="1" ht="12.75"/>
    <row r="44" s="45" customFormat="1" ht="12.75"/>
    <row r="45" s="45" customFormat="1" ht="12.75"/>
    <row r="46" s="45" customFormat="1" ht="12.75"/>
    <row r="47" s="45" customFormat="1" ht="12.75"/>
    <row r="48" s="45" customFormat="1" ht="12.75"/>
    <row r="49" s="45" customFormat="1" ht="12.75"/>
    <row r="50" s="45" customFormat="1" ht="12.75"/>
    <row r="51" s="45" customFormat="1" ht="12.75"/>
    <row r="52" s="45" customFormat="1" ht="12.75"/>
    <row r="53" s="45" customFormat="1" ht="12.75"/>
    <row r="54" s="45" customFormat="1" ht="12.75"/>
    <row r="55" s="45" customFormat="1" ht="12.75"/>
    <row r="56" s="45" customFormat="1" ht="12.75"/>
    <row r="57" s="45" customFormat="1" ht="12.75"/>
    <row r="58" s="45" customFormat="1" ht="12.75"/>
    <row r="59" s="45" customFormat="1" ht="12.75"/>
    <row r="60" s="45" customFormat="1" ht="12.75"/>
    <row r="61" s="45" customFormat="1" ht="12.75"/>
    <row r="62" s="45" customFormat="1" ht="12.75"/>
    <row r="63" s="45" customFormat="1" ht="12.75"/>
    <row r="64" s="45" customFormat="1" ht="12.75"/>
    <row r="65" s="45" customFormat="1" ht="12.75"/>
    <row r="66" s="45" customFormat="1" ht="12.75"/>
    <row r="67" s="45" customFormat="1" ht="12.75"/>
    <row r="68" s="45" customFormat="1" ht="12.75"/>
    <row r="69" s="45" customFormat="1" ht="12.75"/>
    <row r="70" s="45" customFormat="1" ht="12.75"/>
    <row r="71" s="45" customFormat="1" ht="12.75"/>
    <row r="72" s="45" customFormat="1" ht="12.75"/>
    <row r="73" s="45" customFormat="1" ht="12.75"/>
    <row r="74" s="45" customFormat="1" ht="12.75"/>
    <row r="75" s="45" customFormat="1" ht="12.75"/>
    <row r="76" s="45" customFormat="1" ht="12.75"/>
    <row r="77" s="45" customFormat="1" ht="12.75"/>
    <row r="78" s="45" customFormat="1" ht="12.75"/>
    <row r="79" s="45" customFormat="1" ht="12.75"/>
    <row r="80" s="45" customFormat="1" ht="12.75"/>
    <row r="81" s="45" customFormat="1" ht="12.75"/>
  </sheetData>
  <sheetProtection/>
  <mergeCells count="11">
    <mergeCell ref="A1:I1"/>
    <mergeCell ref="C4:D4"/>
    <mergeCell ref="F4:I4"/>
    <mergeCell ref="H5:I5"/>
    <mergeCell ref="A4:A6"/>
    <mergeCell ref="B4:B6"/>
    <mergeCell ref="C5:C6"/>
    <mergeCell ref="D5:D6"/>
    <mergeCell ref="E4:E6"/>
    <mergeCell ref="F5:F6"/>
    <mergeCell ref="G5:G6"/>
  </mergeCells>
  <printOptions/>
  <pageMargins left="0.75" right="0.75" top="1" bottom="1" header="0.5" footer="0.5"/>
  <pageSetup fitToHeight="0" fitToWidth="0" horizontalDpi="300" verticalDpi="300" orientation="landscape" pageOrder="overThenDown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5"/>
  <sheetViews>
    <sheetView workbookViewId="0" topLeftCell="A1">
      <selection activeCell="F36" sqref="F36"/>
    </sheetView>
  </sheetViews>
  <sheetFormatPr defaultColWidth="8.7109375" defaultRowHeight="12.75"/>
  <cols>
    <col min="1" max="1" width="8.7109375" style="0" customWidth="1"/>
    <col min="2" max="3" width="23.28125" style="0" customWidth="1"/>
    <col min="4" max="4" width="29.57421875" style="0" customWidth="1"/>
    <col min="5" max="5" width="15.8515625" style="0" customWidth="1"/>
    <col min="6" max="6" width="17.00390625" style="0" customWidth="1"/>
    <col min="7" max="7" width="15.421875" style="0" customWidth="1"/>
  </cols>
  <sheetData>
    <row r="1" ht="30" customHeight="1">
      <c r="A1" s="1" t="s">
        <v>165</v>
      </c>
    </row>
    <row r="2" ht="15" customHeight="1">
      <c r="A2" s="2" t="s">
        <v>166</v>
      </c>
    </row>
    <row r="3" ht="15" customHeight="1">
      <c r="G3" s="21" t="s">
        <v>51</v>
      </c>
    </row>
    <row r="4" spans="1:7" ht="19.5" customHeight="1">
      <c r="A4" s="22" t="s">
        <v>52</v>
      </c>
      <c r="B4" s="22" t="s">
        <v>53</v>
      </c>
      <c r="C4" s="23" t="s">
        <v>167</v>
      </c>
      <c r="D4" s="24"/>
      <c r="E4" s="23" t="s">
        <v>168</v>
      </c>
      <c r="F4" s="25"/>
      <c r="G4" s="24"/>
    </row>
    <row r="5" spans="1:7" ht="19.5" customHeight="1">
      <c r="A5" s="26"/>
      <c r="B5" s="26"/>
      <c r="C5" s="27" t="s">
        <v>62</v>
      </c>
      <c r="D5" s="27" t="s">
        <v>63</v>
      </c>
      <c r="E5" s="27" t="s">
        <v>55</v>
      </c>
      <c r="F5" s="27" t="s">
        <v>169</v>
      </c>
      <c r="G5" s="27" t="s">
        <v>170</v>
      </c>
    </row>
    <row r="6" spans="1:7" s="19" customFormat="1" ht="19.5" customHeight="1">
      <c r="A6" s="28" t="s">
        <v>55</v>
      </c>
      <c r="B6" s="28"/>
      <c r="C6" s="28"/>
      <c r="D6" s="28"/>
      <c r="E6" s="29">
        <f>E7+E18+E38</f>
        <v>1512.4399999999998</v>
      </c>
      <c r="F6" s="29">
        <v>1135.82</v>
      </c>
      <c r="G6" s="29">
        <f>G7+G18+G38</f>
        <v>376.62</v>
      </c>
    </row>
    <row r="7" spans="1:7" s="19" customFormat="1" ht="19.5" customHeight="1">
      <c r="A7" s="30">
        <v>113001</v>
      </c>
      <c r="B7" s="31" t="s">
        <v>107</v>
      </c>
      <c r="C7" s="30">
        <v>301</v>
      </c>
      <c r="D7" s="32" t="s">
        <v>171</v>
      </c>
      <c r="E7" s="33">
        <f>F7+G7</f>
        <v>1014.7599999999998</v>
      </c>
      <c r="F7" s="33">
        <f>SUM(F8:F17)</f>
        <v>1014.7599999999998</v>
      </c>
      <c r="G7" s="34"/>
    </row>
    <row r="8" spans="1:7" ht="19.5" customHeight="1">
      <c r="A8" s="11"/>
      <c r="B8" s="11"/>
      <c r="C8" s="14">
        <v>30101</v>
      </c>
      <c r="D8" s="35" t="s">
        <v>172</v>
      </c>
      <c r="E8" s="36">
        <f aca="true" t="shared" si="0" ref="E8:E18">F8+G8</f>
        <v>339.9</v>
      </c>
      <c r="F8" s="37">
        <v>339.9</v>
      </c>
      <c r="G8" s="11"/>
    </row>
    <row r="9" spans="1:7" ht="19.5" customHeight="1">
      <c r="A9" s="11"/>
      <c r="B9" s="11"/>
      <c r="C9" s="14">
        <v>30102</v>
      </c>
      <c r="D9" s="38" t="s">
        <v>173</v>
      </c>
      <c r="E9" s="36">
        <f t="shared" si="0"/>
        <v>242.19</v>
      </c>
      <c r="F9" s="39">
        <v>242.19</v>
      </c>
      <c r="G9" s="11"/>
    </row>
    <row r="10" spans="1:7" ht="19.5" customHeight="1">
      <c r="A10" s="11"/>
      <c r="B10" s="11"/>
      <c r="C10" s="14">
        <v>30103</v>
      </c>
      <c r="D10" s="38" t="s">
        <v>174</v>
      </c>
      <c r="E10" s="36">
        <f t="shared" si="0"/>
        <v>42.68</v>
      </c>
      <c r="F10" s="37">
        <v>42.68</v>
      </c>
      <c r="G10" s="11"/>
    </row>
    <row r="11" spans="1:7" ht="19.5" customHeight="1">
      <c r="A11" s="11"/>
      <c r="B11" s="11"/>
      <c r="C11" s="14">
        <v>30107</v>
      </c>
      <c r="D11" s="35" t="s">
        <v>175</v>
      </c>
      <c r="E11" s="36">
        <f t="shared" si="0"/>
        <v>31.81</v>
      </c>
      <c r="F11" s="37">
        <v>31.81</v>
      </c>
      <c r="G11" s="11"/>
    </row>
    <row r="12" spans="1:7" ht="19.5" customHeight="1">
      <c r="A12" s="11"/>
      <c r="B12" s="11"/>
      <c r="C12" s="14">
        <v>30108</v>
      </c>
      <c r="D12" s="40" t="s">
        <v>176</v>
      </c>
      <c r="E12" s="36">
        <f t="shared" si="0"/>
        <v>131.33</v>
      </c>
      <c r="F12" s="37">
        <v>131.33</v>
      </c>
      <c r="G12" s="11"/>
    </row>
    <row r="13" spans="1:7" ht="19.5" customHeight="1">
      <c r="A13" s="11"/>
      <c r="B13" s="11"/>
      <c r="C13" s="14">
        <v>30109</v>
      </c>
      <c r="D13" s="40" t="s">
        <v>177</v>
      </c>
      <c r="E13" s="36">
        <f t="shared" si="0"/>
        <v>52.53</v>
      </c>
      <c r="F13" s="37">
        <v>52.53</v>
      </c>
      <c r="G13" s="11"/>
    </row>
    <row r="14" spans="1:7" ht="19.5" customHeight="1">
      <c r="A14" s="11"/>
      <c r="B14" s="11"/>
      <c r="C14" s="14">
        <v>30110</v>
      </c>
      <c r="D14" s="35" t="s">
        <v>178</v>
      </c>
      <c r="E14" s="36">
        <f t="shared" si="0"/>
        <v>52.53</v>
      </c>
      <c r="F14" s="37">
        <v>52.53</v>
      </c>
      <c r="G14" s="11"/>
    </row>
    <row r="15" spans="1:7" ht="19.5" customHeight="1">
      <c r="A15" s="11"/>
      <c r="B15" s="11"/>
      <c r="C15" s="14">
        <v>30111</v>
      </c>
      <c r="D15" s="38" t="s">
        <v>179</v>
      </c>
      <c r="E15" s="36">
        <f t="shared" si="0"/>
        <v>11.4</v>
      </c>
      <c r="F15" s="39">
        <v>11.4</v>
      </c>
      <c r="G15" s="11"/>
    </row>
    <row r="16" spans="1:7" ht="19.5" customHeight="1">
      <c r="A16" s="11"/>
      <c r="B16" s="11"/>
      <c r="C16" s="14">
        <v>30112</v>
      </c>
      <c r="D16" s="40" t="s">
        <v>180</v>
      </c>
      <c r="E16" s="36">
        <f t="shared" si="0"/>
        <v>31.59</v>
      </c>
      <c r="F16" s="37">
        <v>31.59</v>
      </c>
      <c r="G16" s="11"/>
    </row>
    <row r="17" spans="1:7" ht="19.5" customHeight="1">
      <c r="A17" s="11"/>
      <c r="B17" s="11"/>
      <c r="C17" s="14">
        <v>30113</v>
      </c>
      <c r="D17" s="38" t="s">
        <v>132</v>
      </c>
      <c r="E17" s="36">
        <f t="shared" si="0"/>
        <v>78.8</v>
      </c>
      <c r="F17" s="39">
        <v>78.8</v>
      </c>
      <c r="G17" s="11"/>
    </row>
    <row r="18" spans="1:7" s="19" customFormat="1" ht="19.5" customHeight="1">
      <c r="A18" s="34"/>
      <c r="B18" s="34"/>
      <c r="C18" s="30">
        <v>302</v>
      </c>
      <c r="D18" s="41" t="s">
        <v>181</v>
      </c>
      <c r="E18" s="33">
        <f t="shared" si="0"/>
        <v>477.73</v>
      </c>
      <c r="F18" s="33">
        <f>SUM(F19:F37)</f>
        <v>101.11</v>
      </c>
      <c r="G18" s="33">
        <f>SUM(G19:G37)</f>
        <v>376.62</v>
      </c>
    </row>
    <row r="19" spans="1:7" ht="19.5" customHeight="1">
      <c r="A19" s="11"/>
      <c r="B19" s="11"/>
      <c r="C19" s="14">
        <v>30201</v>
      </c>
      <c r="D19" s="12" t="s">
        <v>182</v>
      </c>
      <c r="E19" s="36">
        <f aca="true" t="shared" si="1" ref="E19:E44">F19+G19</f>
        <v>30</v>
      </c>
      <c r="F19" s="39"/>
      <c r="G19" s="39">
        <v>30</v>
      </c>
    </row>
    <row r="20" spans="1:7" ht="19.5" customHeight="1">
      <c r="A20" s="11"/>
      <c r="B20" s="11"/>
      <c r="C20" s="14">
        <v>30202</v>
      </c>
      <c r="D20" s="12" t="s">
        <v>183</v>
      </c>
      <c r="E20" s="36">
        <f t="shared" si="1"/>
        <v>20</v>
      </c>
      <c r="F20" s="39"/>
      <c r="G20" s="39">
        <v>20</v>
      </c>
    </row>
    <row r="21" spans="1:7" ht="19.5" customHeight="1">
      <c r="A21" s="11"/>
      <c r="B21" s="11"/>
      <c r="C21" s="14">
        <v>30203</v>
      </c>
      <c r="D21" s="12" t="s">
        <v>184</v>
      </c>
      <c r="E21" s="36">
        <f t="shared" si="1"/>
        <v>0</v>
      </c>
      <c r="F21" s="39"/>
      <c r="G21" s="39"/>
    </row>
    <row r="22" spans="1:7" ht="19.5" customHeight="1">
      <c r="A22" s="11"/>
      <c r="B22" s="11"/>
      <c r="C22" s="14">
        <v>30204</v>
      </c>
      <c r="D22" s="12" t="s">
        <v>185</v>
      </c>
      <c r="E22" s="36">
        <f t="shared" si="1"/>
        <v>1</v>
      </c>
      <c r="F22" s="39"/>
      <c r="G22" s="39">
        <v>1</v>
      </c>
    </row>
    <row r="23" spans="1:7" ht="19.5" customHeight="1">
      <c r="A23" s="11"/>
      <c r="B23" s="11"/>
      <c r="C23" s="14">
        <v>30205</v>
      </c>
      <c r="D23" s="12" t="s">
        <v>186</v>
      </c>
      <c r="E23" s="36">
        <f t="shared" si="1"/>
        <v>5</v>
      </c>
      <c r="F23" s="39"/>
      <c r="G23" s="39">
        <v>5</v>
      </c>
    </row>
    <row r="24" spans="1:7" ht="19.5" customHeight="1">
      <c r="A24" s="11"/>
      <c r="B24" s="11"/>
      <c r="C24" s="14">
        <v>30206</v>
      </c>
      <c r="D24" s="12" t="s">
        <v>187</v>
      </c>
      <c r="E24" s="36">
        <f t="shared" si="1"/>
        <v>24</v>
      </c>
      <c r="F24" s="39"/>
      <c r="G24" s="39">
        <v>24</v>
      </c>
    </row>
    <row r="25" spans="1:7" ht="19.5" customHeight="1">
      <c r="A25" s="11"/>
      <c r="B25" s="11"/>
      <c r="C25" s="14">
        <v>30207</v>
      </c>
      <c r="D25" s="12" t="s">
        <v>188</v>
      </c>
      <c r="E25" s="36">
        <f t="shared" si="1"/>
        <v>15</v>
      </c>
      <c r="F25" s="39"/>
      <c r="G25" s="39">
        <v>15</v>
      </c>
    </row>
    <row r="26" spans="1:7" ht="19.5" customHeight="1">
      <c r="A26" s="11"/>
      <c r="B26" s="11"/>
      <c r="C26" s="14">
        <v>30209</v>
      </c>
      <c r="D26" s="12" t="s">
        <v>189</v>
      </c>
      <c r="E26" s="36">
        <f t="shared" si="1"/>
        <v>16</v>
      </c>
      <c r="F26" s="39"/>
      <c r="G26" s="39">
        <v>16</v>
      </c>
    </row>
    <row r="27" spans="1:7" ht="19.5" customHeight="1">
      <c r="A27" s="11"/>
      <c r="B27" s="11"/>
      <c r="C27" s="14">
        <v>30211</v>
      </c>
      <c r="D27" s="12" t="s">
        <v>190</v>
      </c>
      <c r="E27" s="36">
        <f t="shared" si="1"/>
        <v>130</v>
      </c>
      <c r="F27" s="39"/>
      <c r="G27" s="39">
        <v>130</v>
      </c>
    </row>
    <row r="28" spans="1:7" ht="19.5" customHeight="1">
      <c r="A28" s="11"/>
      <c r="B28" s="11"/>
      <c r="C28" s="14">
        <v>30213</v>
      </c>
      <c r="D28" s="12" t="s">
        <v>191</v>
      </c>
      <c r="E28" s="36">
        <f t="shared" si="1"/>
        <v>20</v>
      </c>
      <c r="F28" s="39"/>
      <c r="G28" s="39">
        <v>20</v>
      </c>
    </row>
    <row r="29" spans="1:7" ht="19.5" customHeight="1">
      <c r="A29" s="11"/>
      <c r="B29" s="11"/>
      <c r="C29" s="14">
        <v>30215</v>
      </c>
      <c r="D29" s="12" t="s">
        <v>192</v>
      </c>
      <c r="E29" s="36">
        <f t="shared" si="1"/>
        <v>15</v>
      </c>
      <c r="F29" s="39"/>
      <c r="G29" s="39">
        <v>15</v>
      </c>
    </row>
    <row r="30" spans="1:7" ht="19.5" customHeight="1">
      <c r="A30" s="11"/>
      <c r="B30" s="11"/>
      <c r="C30" s="14">
        <v>30216</v>
      </c>
      <c r="D30" s="12" t="s">
        <v>193</v>
      </c>
      <c r="E30" s="36">
        <f t="shared" si="1"/>
        <v>15.1</v>
      </c>
      <c r="F30" s="39"/>
      <c r="G30" s="39">
        <v>15.1</v>
      </c>
    </row>
    <row r="31" spans="1:7" ht="19.5" customHeight="1">
      <c r="A31" s="11"/>
      <c r="B31" s="11"/>
      <c r="C31" s="14">
        <v>30217</v>
      </c>
      <c r="D31" s="12" t="s">
        <v>194</v>
      </c>
      <c r="E31" s="36">
        <f t="shared" si="1"/>
        <v>12</v>
      </c>
      <c r="F31" s="39"/>
      <c r="G31" s="39">
        <v>12</v>
      </c>
    </row>
    <row r="32" spans="1:7" ht="19.5" customHeight="1">
      <c r="A32" s="11"/>
      <c r="B32" s="11"/>
      <c r="C32" s="14">
        <v>30226</v>
      </c>
      <c r="D32" s="12" t="s">
        <v>195</v>
      </c>
      <c r="E32" s="36">
        <f t="shared" si="1"/>
        <v>15</v>
      </c>
      <c r="F32" s="39"/>
      <c r="G32" s="39">
        <v>15</v>
      </c>
    </row>
    <row r="33" spans="1:7" ht="19.5" customHeight="1">
      <c r="A33" s="11"/>
      <c r="B33" s="11"/>
      <c r="C33" s="14">
        <v>30228</v>
      </c>
      <c r="D33" s="12" t="s">
        <v>196</v>
      </c>
      <c r="E33" s="36">
        <f t="shared" si="1"/>
        <v>6.8</v>
      </c>
      <c r="F33" s="39"/>
      <c r="G33" s="39">
        <v>6.8</v>
      </c>
    </row>
    <row r="34" spans="1:7" ht="19.5" customHeight="1">
      <c r="A34" s="11"/>
      <c r="B34" s="11"/>
      <c r="C34" s="14">
        <v>30229</v>
      </c>
      <c r="D34" s="12" t="s">
        <v>197</v>
      </c>
      <c r="E34" s="36">
        <f t="shared" si="1"/>
        <v>14.2</v>
      </c>
      <c r="F34" s="39">
        <v>14.2</v>
      </c>
      <c r="G34" s="39"/>
    </row>
    <row r="35" spans="1:7" ht="19.5" customHeight="1">
      <c r="A35" s="11"/>
      <c r="B35" s="11"/>
      <c r="C35" s="14">
        <v>30231</v>
      </c>
      <c r="D35" s="12" t="s">
        <v>198</v>
      </c>
      <c r="E35" s="36">
        <f t="shared" si="1"/>
        <v>27</v>
      </c>
      <c r="F35" s="39"/>
      <c r="G35" s="39">
        <v>27</v>
      </c>
    </row>
    <row r="36" spans="1:7" ht="19.5" customHeight="1">
      <c r="A36" s="11"/>
      <c r="B36" s="11"/>
      <c r="C36" s="14">
        <v>30239</v>
      </c>
      <c r="D36" s="12" t="s">
        <v>199</v>
      </c>
      <c r="E36" s="36">
        <f t="shared" si="1"/>
        <v>86.91</v>
      </c>
      <c r="F36" s="42">
        <v>86.91</v>
      </c>
      <c r="G36" s="43"/>
    </row>
    <row r="37" spans="1:7" ht="19.5" customHeight="1">
      <c r="A37" s="11"/>
      <c r="B37" s="11"/>
      <c r="C37" s="14">
        <v>30299</v>
      </c>
      <c r="D37" s="12" t="s">
        <v>200</v>
      </c>
      <c r="E37" s="36">
        <f t="shared" si="1"/>
        <v>24.72</v>
      </c>
      <c r="F37" s="39"/>
      <c r="G37" s="39">
        <v>24.72</v>
      </c>
    </row>
    <row r="38" spans="1:7" s="19" customFormat="1" ht="19.5" customHeight="1">
      <c r="A38" s="34"/>
      <c r="B38" s="34"/>
      <c r="C38" s="30">
        <v>303</v>
      </c>
      <c r="D38" s="44" t="s">
        <v>201</v>
      </c>
      <c r="E38" s="33">
        <f t="shared" si="1"/>
        <v>19.95</v>
      </c>
      <c r="F38" s="34">
        <f>SUM(F39:F44)</f>
        <v>19.95</v>
      </c>
      <c r="G38" s="34"/>
    </row>
    <row r="39" spans="1:7" ht="19.5" customHeight="1">
      <c r="A39" s="11"/>
      <c r="B39" s="11"/>
      <c r="C39" s="14">
        <v>30301</v>
      </c>
      <c r="D39" s="12" t="s">
        <v>202</v>
      </c>
      <c r="E39" s="36">
        <f t="shared" si="1"/>
        <v>6.94</v>
      </c>
      <c r="F39" s="39">
        <v>6.94</v>
      </c>
      <c r="G39" s="11"/>
    </row>
    <row r="40" spans="1:7" ht="19.5" customHeight="1">
      <c r="A40" s="11"/>
      <c r="B40" s="11"/>
      <c r="C40" s="14">
        <v>30304</v>
      </c>
      <c r="D40" s="12" t="s">
        <v>203</v>
      </c>
      <c r="E40" s="36">
        <f t="shared" si="1"/>
        <v>3.57</v>
      </c>
      <c r="F40" s="39">
        <v>3.57</v>
      </c>
      <c r="G40" s="11"/>
    </row>
    <row r="41" spans="1:7" ht="19.5" customHeight="1">
      <c r="A41" s="11"/>
      <c r="B41" s="11"/>
      <c r="C41" s="14">
        <v>30305</v>
      </c>
      <c r="D41" s="12" t="s">
        <v>204</v>
      </c>
      <c r="E41" s="36">
        <f t="shared" si="1"/>
        <v>1.27</v>
      </c>
      <c r="F41" s="39">
        <v>1.27</v>
      </c>
      <c r="G41" s="11"/>
    </row>
    <row r="42" spans="1:7" ht="19.5" customHeight="1">
      <c r="A42" s="11"/>
      <c r="B42" s="11"/>
      <c r="C42" s="14">
        <v>30307</v>
      </c>
      <c r="D42" s="12" t="s">
        <v>205</v>
      </c>
      <c r="E42" s="36">
        <f t="shared" si="1"/>
        <v>6.43</v>
      </c>
      <c r="F42" s="11">
        <v>6.43</v>
      </c>
      <c r="G42" s="11"/>
    </row>
    <row r="43" spans="1:7" ht="19.5" customHeight="1">
      <c r="A43" s="11"/>
      <c r="B43" s="11"/>
      <c r="C43" s="14">
        <v>30309</v>
      </c>
      <c r="D43" s="12" t="s">
        <v>206</v>
      </c>
      <c r="E43" s="36">
        <f t="shared" si="1"/>
        <v>0.06</v>
      </c>
      <c r="F43" s="11">
        <v>0.06</v>
      </c>
      <c r="G43" s="11"/>
    </row>
    <row r="44" spans="1:7" ht="19.5" customHeight="1">
      <c r="A44" s="11"/>
      <c r="B44" s="11"/>
      <c r="C44" s="14">
        <v>30399</v>
      </c>
      <c r="D44" s="12" t="s">
        <v>207</v>
      </c>
      <c r="E44" s="36">
        <f t="shared" si="1"/>
        <v>1.68</v>
      </c>
      <c r="F44" s="39">
        <v>1.68</v>
      </c>
      <c r="G44" s="11"/>
    </row>
    <row r="45" spans="1:7" ht="19.5" customHeight="1">
      <c r="A45" s="11"/>
      <c r="B45" s="11"/>
      <c r="C45" s="11"/>
      <c r="D45" s="11"/>
      <c r="E45" s="11"/>
      <c r="F45" s="11"/>
      <c r="G45" s="11"/>
    </row>
    <row r="183" s="20" customFormat="1" ht="15"/>
    <row r="184" s="20" customFormat="1" ht="15"/>
    <row r="185" s="20" customFormat="1" ht="15"/>
    <row r="186" s="20" customFormat="1" ht="15"/>
    <row r="187" s="20" customFormat="1" ht="15"/>
    <row r="188" s="20" customFormat="1" ht="15"/>
    <row r="189" s="20" customFormat="1" ht="15"/>
    <row r="190" s="20" customFormat="1" ht="15"/>
    <row r="191" s="20" customFormat="1" ht="15"/>
    <row r="192" s="20" customFormat="1" ht="15"/>
    <row r="193" s="20" customFormat="1" ht="15"/>
    <row r="194" s="20" customFormat="1" ht="15"/>
    <row r="195" s="20" customFormat="1" ht="15"/>
    <row r="196" s="20" customFormat="1" ht="15"/>
    <row r="197" s="20" customFormat="1" ht="15"/>
    <row r="198" s="20" customFormat="1" ht="15"/>
    <row r="199" s="20" customFormat="1" ht="15"/>
    <row r="200" s="20" customFormat="1" ht="15"/>
  </sheetData>
  <sheetProtection/>
  <mergeCells count="5">
    <mergeCell ref="A1:G1"/>
    <mergeCell ref="C4:D4"/>
    <mergeCell ref="E4:G4"/>
    <mergeCell ref="A4:A5"/>
    <mergeCell ref="B4:B5"/>
  </mergeCells>
  <printOptions horizontalCentered="1" verticalCentered="1"/>
  <pageMargins left="0.7480314960629921" right="0.7480314960629921" top="0.9842519685039371" bottom="0.9842519685039371" header="0.5118110236220472" footer="0.5118110236220472"/>
  <pageSetup fitToHeight="0" fitToWidth="0" horizontalDpi="300" verticalDpi="300" orientation="landscape" pageOrder="overThenDown" paperSize="9" scale="80"/>
</worksheet>
</file>

<file path=xl/worksheets/sheet7.xml><?xml version="1.0" encoding="utf-8"?>
<worksheet xmlns="http://schemas.openxmlformats.org/spreadsheetml/2006/main" xmlns:r="http://schemas.openxmlformats.org/officeDocument/2006/relationships">
  <dimension ref="A1:N8"/>
  <sheetViews>
    <sheetView workbookViewId="0" topLeftCell="A1">
      <selection activeCell="K15" sqref="K15"/>
    </sheetView>
  </sheetViews>
  <sheetFormatPr defaultColWidth="8.7109375" defaultRowHeight="12.75"/>
  <cols>
    <col min="1" max="1" width="7.28125" style="0" customWidth="1"/>
    <col min="2" max="2" width="17.8515625" style="0" customWidth="1"/>
    <col min="3" max="3" width="7.28125" style="0" customWidth="1"/>
    <col min="4" max="4" width="10.421875" style="0" customWidth="1"/>
    <col min="5" max="5" width="7.8515625" style="0" customWidth="1"/>
    <col min="6" max="7" width="12.00390625" style="0" bestFit="1" customWidth="1"/>
    <col min="8" max="8" width="10.421875" style="0" customWidth="1"/>
    <col min="9" max="9" width="7.00390625" style="0" customWidth="1"/>
    <col min="10" max="10" width="9.57421875" style="0" customWidth="1"/>
    <col min="11" max="11" width="7.421875" style="0" customWidth="1"/>
    <col min="12" max="12" width="9.421875" style="0" customWidth="1"/>
    <col min="13" max="13" width="10.421875" style="0" customWidth="1"/>
    <col min="14" max="14" width="10.00390625" style="0" customWidth="1"/>
  </cols>
  <sheetData>
    <row r="1" ht="30" customHeight="1">
      <c r="A1" s="1" t="s">
        <v>208</v>
      </c>
    </row>
    <row r="2" ht="15" customHeight="1">
      <c r="A2" s="2" t="s">
        <v>209</v>
      </c>
    </row>
    <row r="3" spans="13:14" ht="15" customHeight="1">
      <c r="M3" s="17" t="s">
        <v>51</v>
      </c>
      <c r="N3" s="17"/>
    </row>
    <row r="4" spans="1:14" ht="24.75" customHeight="1">
      <c r="A4" s="3" t="s">
        <v>52</v>
      </c>
      <c r="B4" s="3" t="s">
        <v>53</v>
      </c>
      <c r="C4" s="4" t="s">
        <v>150</v>
      </c>
      <c r="D4" s="6"/>
      <c r="E4" s="6"/>
      <c r="F4" s="6"/>
      <c r="G4" s="6"/>
      <c r="H4" s="5"/>
      <c r="I4" s="4" t="s">
        <v>151</v>
      </c>
      <c r="J4" s="6"/>
      <c r="K4" s="6"/>
      <c r="L4" s="6"/>
      <c r="M4" s="6"/>
      <c r="N4" s="5"/>
    </row>
    <row r="5" spans="1:14" ht="24.75" customHeight="1">
      <c r="A5" s="7"/>
      <c r="B5" s="7"/>
      <c r="C5" s="3" t="s">
        <v>55</v>
      </c>
      <c r="D5" s="3" t="s">
        <v>210</v>
      </c>
      <c r="E5" s="4" t="s">
        <v>211</v>
      </c>
      <c r="F5" s="6"/>
      <c r="G5" s="5"/>
      <c r="H5" s="3" t="s">
        <v>194</v>
      </c>
      <c r="I5" s="3" t="s">
        <v>55</v>
      </c>
      <c r="J5" s="3" t="s">
        <v>210</v>
      </c>
      <c r="K5" s="4" t="s">
        <v>211</v>
      </c>
      <c r="L5" s="6"/>
      <c r="M5" s="5"/>
      <c r="N5" s="18" t="s">
        <v>2</v>
      </c>
    </row>
    <row r="6" spans="1:14" ht="24.75" customHeight="1">
      <c r="A6" s="8"/>
      <c r="B6" s="8"/>
      <c r="C6" s="8"/>
      <c r="D6" s="8"/>
      <c r="E6" s="9" t="s">
        <v>152</v>
      </c>
      <c r="F6" s="9" t="s">
        <v>212</v>
      </c>
      <c r="G6" s="9" t="s">
        <v>198</v>
      </c>
      <c r="H6" s="8"/>
      <c r="I6" s="8"/>
      <c r="J6" s="8"/>
      <c r="K6" s="9" t="s">
        <v>152</v>
      </c>
      <c r="L6" s="9" t="s">
        <v>212</v>
      </c>
      <c r="M6" s="9" t="s">
        <v>198</v>
      </c>
      <c r="N6" s="9" t="s">
        <v>194</v>
      </c>
    </row>
    <row r="7" spans="1:14" ht="24.75" customHeight="1">
      <c r="A7" s="13" t="s">
        <v>55</v>
      </c>
      <c r="B7" s="13"/>
      <c r="C7" s="13">
        <f>SUM(C8)</f>
        <v>53</v>
      </c>
      <c r="D7" s="13">
        <f aca="true" t="shared" si="0" ref="D7:N7">SUM(D8)</f>
        <v>0</v>
      </c>
      <c r="E7" s="13">
        <f t="shared" si="0"/>
        <v>13</v>
      </c>
      <c r="F7" s="13">
        <f t="shared" si="0"/>
        <v>0</v>
      </c>
      <c r="G7" s="13">
        <f t="shared" si="0"/>
        <v>13</v>
      </c>
      <c r="H7" s="13">
        <f t="shared" si="0"/>
        <v>40</v>
      </c>
      <c r="I7" s="13">
        <f t="shared" si="0"/>
        <v>39</v>
      </c>
      <c r="J7" s="13">
        <f t="shared" si="0"/>
        <v>0</v>
      </c>
      <c r="K7" s="13">
        <f t="shared" si="0"/>
        <v>27</v>
      </c>
      <c r="L7" s="13">
        <f t="shared" si="0"/>
        <v>0</v>
      </c>
      <c r="M7" s="13">
        <f t="shared" si="0"/>
        <v>27</v>
      </c>
      <c r="N7" s="13">
        <f t="shared" si="0"/>
        <v>12</v>
      </c>
    </row>
    <row r="8" spans="1:14" ht="24.75" customHeight="1">
      <c r="A8" s="14">
        <v>113001</v>
      </c>
      <c r="B8" s="15" t="s">
        <v>107</v>
      </c>
      <c r="C8" s="16">
        <f>D8+E8+H8</f>
        <v>53</v>
      </c>
      <c r="D8" s="16">
        <v>0</v>
      </c>
      <c r="E8" s="16">
        <f>F8+G8</f>
        <v>13</v>
      </c>
      <c r="F8" s="16"/>
      <c r="G8" s="16">
        <v>13</v>
      </c>
      <c r="H8" s="16">
        <v>40</v>
      </c>
      <c r="I8" s="16">
        <f>J8+K8+N8</f>
        <v>39</v>
      </c>
      <c r="J8" s="16"/>
      <c r="K8" s="16">
        <f>L8+M8</f>
        <v>27</v>
      </c>
      <c r="L8" s="16"/>
      <c r="M8" s="16">
        <v>27</v>
      </c>
      <c r="N8" s="16">
        <v>12</v>
      </c>
    </row>
    <row r="9" ht="24.75" customHeight="1"/>
  </sheetData>
  <sheetProtection/>
  <mergeCells count="13">
    <mergeCell ref="A1:N1"/>
    <mergeCell ref="M3:N3"/>
    <mergeCell ref="C4:H4"/>
    <mergeCell ref="I4:N4"/>
    <mergeCell ref="E5:G5"/>
    <mergeCell ref="K5:M5"/>
    <mergeCell ref="A4:A6"/>
    <mergeCell ref="B4:B6"/>
    <mergeCell ref="C5:C6"/>
    <mergeCell ref="D5:D6"/>
    <mergeCell ref="H5:H6"/>
    <mergeCell ref="I5:I6"/>
    <mergeCell ref="J5:J6"/>
  </mergeCells>
  <printOptions/>
  <pageMargins left="0.75" right="0.75" top="1" bottom="1" header="0.5" footer="0.5"/>
  <pageSetup fitToHeight="0" fitToWidth="0" horizontalDpi="300" verticalDpi="300" orientation="landscape" pageOrder="overThenDown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F12" sqref="F12"/>
    </sheetView>
  </sheetViews>
  <sheetFormatPr defaultColWidth="8.7109375" defaultRowHeight="12.75"/>
  <cols>
    <col min="1" max="1" width="11.28125" style="0" customWidth="1"/>
    <col min="2" max="2" width="20.57421875" style="0" customWidth="1"/>
    <col min="3" max="3" width="15.00390625" style="0" bestFit="1" customWidth="1"/>
    <col min="4" max="4" width="30.00390625" style="0" customWidth="1"/>
    <col min="5" max="6" width="13.8515625" style="0" customWidth="1"/>
    <col min="7" max="7" width="13.28125" style="0" customWidth="1"/>
    <col min="8" max="8" width="14.140625" style="0" customWidth="1"/>
  </cols>
  <sheetData>
    <row r="1" ht="30" customHeight="1">
      <c r="A1" s="1" t="s">
        <v>213</v>
      </c>
    </row>
    <row r="2" ht="15" customHeight="1">
      <c r="A2" s="2" t="s">
        <v>214</v>
      </c>
    </row>
    <row r="3" ht="15" customHeight="1">
      <c r="H3" s="2" t="s">
        <v>51</v>
      </c>
    </row>
    <row r="4" spans="1:8" ht="15" customHeight="1">
      <c r="A4" s="3" t="s">
        <v>52</v>
      </c>
      <c r="B4" s="3" t="s">
        <v>53</v>
      </c>
      <c r="C4" s="4" t="s">
        <v>149</v>
      </c>
      <c r="D4" s="5"/>
      <c r="E4" s="4" t="s">
        <v>215</v>
      </c>
      <c r="F4" s="6"/>
      <c r="G4" s="6"/>
      <c r="H4" s="5"/>
    </row>
    <row r="5" spans="1:8" ht="15" customHeight="1">
      <c r="A5" s="7"/>
      <c r="B5" s="7"/>
      <c r="C5" s="3" t="s">
        <v>62</v>
      </c>
      <c r="D5" s="3" t="s">
        <v>63</v>
      </c>
      <c r="E5" s="3" t="s">
        <v>55</v>
      </c>
      <c r="F5" s="3" t="s">
        <v>102</v>
      </c>
      <c r="G5" s="4" t="s">
        <v>103</v>
      </c>
      <c r="H5" s="5"/>
    </row>
    <row r="6" spans="1:8" ht="12.75">
      <c r="A6" s="8"/>
      <c r="B6" s="8"/>
      <c r="C6" s="8"/>
      <c r="D6" s="8"/>
      <c r="E6" s="8"/>
      <c r="F6" s="8"/>
      <c r="G6" s="9" t="s">
        <v>153</v>
      </c>
      <c r="H6" s="9" t="s">
        <v>154</v>
      </c>
    </row>
    <row r="7" spans="1:8" ht="12.75">
      <c r="A7" s="10" t="s">
        <v>55</v>
      </c>
      <c r="B7" s="10"/>
      <c r="C7" s="10"/>
      <c r="D7" s="10"/>
      <c r="E7" s="11">
        <f>F7+G7+H7</f>
        <v>0</v>
      </c>
      <c r="F7" s="10">
        <v>0</v>
      </c>
      <c r="G7" s="10">
        <v>0</v>
      </c>
      <c r="H7" s="10">
        <v>0</v>
      </c>
    </row>
    <row r="8" spans="1:8" ht="12.75">
      <c r="A8" s="11">
        <v>113001</v>
      </c>
      <c r="B8" s="12" t="s">
        <v>107</v>
      </c>
      <c r="C8" s="11"/>
      <c r="D8" s="11"/>
      <c r="E8" s="11">
        <f>F8+G8+H8</f>
        <v>0</v>
      </c>
      <c r="F8" s="11">
        <v>0</v>
      </c>
      <c r="G8" s="11">
        <v>0</v>
      </c>
      <c r="H8" s="11">
        <v>0</v>
      </c>
    </row>
    <row r="9" spans="1:8" ht="12">
      <c r="A9" s="11"/>
      <c r="B9" s="11"/>
      <c r="C9" s="11"/>
      <c r="D9" s="11"/>
      <c r="E9" s="11"/>
      <c r="F9" s="11"/>
      <c r="G9" s="11"/>
      <c r="H9" s="11"/>
    </row>
  </sheetData>
  <sheetProtection/>
  <mergeCells count="10">
    <mergeCell ref="A1:H1"/>
    <mergeCell ref="C4:D4"/>
    <mergeCell ref="E4:H4"/>
    <mergeCell ref="G5:H5"/>
    <mergeCell ref="A4:A6"/>
    <mergeCell ref="B4:B6"/>
    <mergeCell ref="C5:C6"/>
    <mergeCell ref="D5:D6"/>
    <mergeCell ref="E5:E6"/>
    <mergeCell ref="F5:F6"/>
  </mergeCells>
  <printOptions/>
  <pageMargins left="0.75" right="0.75" top="1" bottom="1" header="0.5" footer="0.5"/>
  <pageSetup fitToHeight="0" fitToWidth="0" horizontalDpi="300" verticalDpi="3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木马</cp:lastModifiedBy>
  <cp:lastPrinted>2018-02-01T07:55:21Z</cp:lastPrinted>
  <dcterms:created xsi:type="dcterms:W3CDTF">2022-01-13T09:00:38Z</dcterms:created>
  <dcterms:modified xsi:type="dcterms:W3CDTF">2022-01-13T09:00:56Z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01FC75AA40114D729A09867950A310FD</vt:lpwstr>
  </property>
  <property fmtid="{D5CDD505-2E9C-101B-9397-08002B2CF9AE}" pid="4" name="KSOProductBuildV">
    <vt:lpwstr>2052-11.1.0.11294</vt:lpwstr>
  </property>
</Properties>
</file>